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financije i proračun 2022\Troškovnici\"/>
    </mc:Choice>
  </mc:AlternateContent>
  <bookViews>
    <workbookView xWindow="0" yWindow="0" windowWidth="20325" windowHeight="9135"/>
  </bookViews>
  <sheets>
    <sheet name="troškovnik- uredski 2022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 l="1"/>
  <c r="F10" i="1" s="1"/>
  <c r="F11" i="1" s="1"/>
</calcChain>
</file>

<file path=xl/sharedStrings.xml><?xml version="1.0" encoding="utf-8"?>
<sst xmlns="http://schemas.openxmlformats.org/spreadsheetml/2006/main" count="19" uniqueCount="17">
  <si>
    <t>Red. br.</t>
  </si>
  <si>
    <t>OPIS ARTIKLA</t>
  </si>
  <si>
    <t>Jedinica mjere</t>
  </si>
  <si>
    <t>Jedinična cijena bez PDV</t>
  </si>
  <si>
    <t>Ukupna cijena bez PDV</t>
  </si>
  <si>
    <t>kom</t>
  </si>
  <si>
    <t xml:space="preserve">  UKUPNO CIJENA PONUDE - bez PDV: </t>
  </si>
  <si>
    <t>Ukupni iznos PDV-a:</t>
  </si>
  <si>
    <t>NARUČITELJ: GRAD POŽEGA</t>
  </si>
  <si>
    <t xml:space="preserve"> SVEUKUPNA CIJENA PONUDE s PDV-om:</t>
  </si>
  <si>
    <t>kpl</t>
  </si>
  <si>
    <t>TEHNIČKA SPECIFIKACIJA - PONUDBENI TROŠKOVNIK- Regulacija prolaska vozila</t>
  </si>
  <si>
    <t>Web aplikacija sa bazom podataka korisnika i njihovim upravljanjem</t>
  </si>
  <si>
    <t>Pripremni i građevinski radovi za postavljanje,  dostava, montaža, puštanje u rad i obuka naručitelja za upravljanje sustavom</t>
  </si>
  <si>
    <t>Količina</t>
  </si>
  <si>
    <t xml:space="preserve">Podizni električni stup na hidraulični pogon (230V), visine nadzemnog dijela 600 mm izrađen od bešavnog profila debljine stjenke 6 mm INOX materijala (polirani) ili toplo cinčanog s zaštitom od korozije, promjera od 220 do 280 mm, stup treba imati zvučno upozorenje sa regulacijom glasnoće za upozoravanje prolaznika, svjetlosna LED signalizacija (vertikalna i bočna), reflektirajuće trake “3M”, brzina dizanja od 80 do 100mm/s (6-7s), brzina spuštanja 200 do 250mm/s (2-3s), zaštita u slučaju udara prilikom dizanja, automatsko spuštanje u slučaju nestanka el. energije, dvostruki induktivni osjetnik prisutnosti vozila, pumpu za izbacivanje vode.
                                                      </t>
  </si>
  <si>
    <t>GSM komunikator za spuštanje/podizanje stupa, upravljanje jednim ili više stupova putem poziva ili SMS poruka, mogučnost pohrane 1000 tel. brojeva, GSM frekvencija: Quad band 850/900/1800/1900 MHz, temperaturno područje djelovanja: -20 – 60 °C, grupiranje korisnika prema ovlastima za korištenje stupova, dodjeljivanje grupama ulazno izlaznu kontrolu i vremenska ograničenja.
Sustav treba imati akumulator za besprekidno napajanje uređaja, uređaj treba biti kompatibilan s postojećim sustavima na području RH prema preporuci DUZS-a. Automatska dojava izvanrednih događaja (kvarova) službi za održavanje.
Napomena: upravljanje brojevima i nabavku SIM kartica vrši naručitelj.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</si>
</sst>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6100"/>
      <name val="Calibri"/>
      <family val="2"/>
      <charset val="238"/>
    </font>
    <font>
      <sz val="10"/>
      <name val="Times New Roman CE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3" fillId="0" borderId="0"/>
    <xf numFmtId="0" fontId="4" fillId="3" borderId="0" applyNumberFormat="0" applyBorder="0" applyAlignment="0" applyProtection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9" fillId="0" borderId="0"/>
    <xf numFmtId="0" fontId="9" fillId="0" borderId="0"/>
  </cellStyleXfs>
  <cellXfs count="41">
    <xf numFmtId="0" fontId="0" fillId="0" borderId="0" xfId="0"/>
    <xf numFmtId="0" fontId="0" fillId="0" borderId="0" xfId="0" applyFont="1"/>
    <xf numFmtId="0" fontId="0" fillId="0" borderId="15" xfId="0" applyFont="1" applyBorder="1"/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0" fillId="0" borderId="23" xfId="0" applyFont="1" applyBorder="1"/>
    <xf numFmtId="0" fontId="11" fillId="0" borderId="26" xfId="1" applyFont="1" applyFill="1" applyBorder="1" applyAlignment="1" applyProtection="1">
      <alignment horizontal="center" vertical="center"/>
    </xf>
    <xf numFmtId="0" fontId="13" fillId="4" borderId="27" xfId="0" applyFont="1" applyFill="1" applyBorder="1" applyAlignment="1">
      <alignment vertical="center"/>
    </xf>
    <xf numFmtId="1" fontId="11" fillId="4" borderId="17" xfId="0" applyNumberFormat="1" applyFont="1" applyFill="1" applyBorder="1" applyAlignment="1">
      <alignment horizontal="center" vertical="center" wrapText="1"/>
    </xf>
    <xf numFmtId="1" fontId="11" fillId="4" borderId="32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10" fillId="5" borderId="7" xfId="1" applyFont="1" applyFill="1" applyBorder="1" applyAlignment="1" applyProtection="1">
      <alignment horizontal="center" vertical="center" wrapText="1"/>
    </xf>
    <xf numFmtId="0" fontId="10" fillId="5" borderId="8" xfId="1" applyFont="1" applyFill="1" applyBorder="1" applyAlignment="1" applyProtection="1">
      <alignment horizontal="center" vertical="center" wrapText="1"/>
    </xf>
    <xf numFmtId="0" fontId="10" fillId="5" borderId="8" xfId="2" applyFont="1" applyFill="1" applyBorder="1" applyAlignment="1" applyProtection="1">
      <alignment horizontal="center" vertical="center" wrapText="1"/>
    </xf>
    <xf numFmtId="3" fontId="10" fillId="5" borderId="21" xfId="2" applyNumberFormat="1" applyFont="1" applyFill="1" applyBorder="1" applyAlignment="1" applyProtection="1">
      <alignment horizontal="center" vertical="center" wrapText="1"/>
    </xf>
    <xf numFmtId="0" fontId="10" fillId="5" borderId="9" xfId="2" applyFont="1" applyFill="1" applyBorder="1" applyAlignment="1" applyProtection="1">
      <alignment horizontal="center" vertical="center" wrapText="1"/>
    </xf>
    <xf numFmtId="3" fontId="10" fillId="5" borderId="10" xfId="2" applyNumberFormat="1" applyFont="1" applyFill="1" applyBorder="1" applyAlignment="1" applyProtection="1">
      <alignment horizontal="center" vertical="center" wrapText="1"/>
    </xf>
    <xf numFmtId="0" fontId="11" fillId="5" borderId="11" xfId="1" applyFont="1" applyFill="1" applyBorder="1" applyAlignment="1" applyProtection="1">
      <alignment horizontal="center" vertical="center" wrapText="1"/>
    </xf>
    <xf numFmtId="0" fontId="11" fillId="5" borderId="1" xfId="2" applyNumberFormat="1" applyFont="1" applyFill="1" applyBorder="1" applyAlignment="1" applyProtection="1">
      <alignment horizontal="center" vertical="center" wrapText="1"/>
    </xf>
    <xf numFmtId="0" fontId="11" fillId="5" borderId="22" xfId="2" applyNumberFormat="1" applyFont="1" applyFill="1" applyBorder="1" applyAlignment="1" applyProtection="1">
      <alignment horizontal="center" vertical="center" wrapText="1"/>
    </xf>
    <xf numFmtId="0" fontId="11" fillId="5" borderId="33" xfId="2" applyNumberFormat="1" applyFont="1" applyFill="1" applyBorder="1" applyAlignment="1" applyProtection="1">
      <alignment horizontal="center" vertical="center" wrapText="1"/>
    </xf>
    <xf numFmtId="2" fontId="0" fillId="0" borderId="13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Font="1" applyBorder="1" applyAlignment="1" applyProtection="1">
      <alignment horizontal="center" vertical="center"/>
      <protection locked="0"/>
    </xf>
    <xf numFmtId="2" fontId="11" fillId="0" borderId="18" xfId="1" applyNumberFormat="1" applyFont="1" applyFill="1" applyBorder="1" applyAlignment="1" applyProtection="1">
      <alignment horizontal="center" vertical="center" wrapText="1"/>
    </xf>
    <xf numFmtId="2" fontId="11" fillId="0" borderId="19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0" fillId="0" borderId="0" xfId="0" applyFont="1" applyBorder="1" applyAlignment="1"/>
    <xf numFmtId="0" fontId="10" fillId="0" borderId="6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</cellXfs>
  <cellStyles count="13">
    <cellStyle name="Excel Built-in Normal" xfId="8"/>
    <cellStyle name="Good 2" xfId="4"/>
    <cellStyle name="Heading" xfId="9"/>
    <cellStyle name="Heading1" xfId="10"/>
    <cellStyle name="Normal 2" xfId="2"/>
    <cellStyle name="Normal 4" xfId="5"/>
    <cellStyle name="Normal_Sheet1" xfId="3"/>
    <cellStyle name="Normalno" xfId="0" builtinId="0"/>
    <cellStyle name="Normalno 2" xfId="1"/>
    <cellStyle name="Normalno 3" xfId="6"/>
    <cellStyle name="Normalno 4" xfId="7"/>
    <cellStyle name="Result" xfId="11"/>
    <cellStyle name="Result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85" zoomScaleNormal="130" zoomScaleSheetLayoutView="85" workbookViewId="0">
      <selection activeCell="I6" sqref="I6"/>
    </sheetView>
  </sheetViews>
  <sheetFormatPr defaultColWidth="9.140625" defaultRowHeight="15" x14ac:dyDescent="0.25"/>
  <cols>
    <col min="1" max="1" width="5.7109375" style="1" customWidth="1"/>
    <col min="2" max="2" width="86.85546875" style="1" customWidth="1"/>
    <col min="3" max="3" width="9" style="1" customWidth="1"/>
    <col min="4" max="4" width="11.140625" style="1" customWidth="1"/>
    <col min="5" max="5" width="10.28515625" style="1" customWidth="1"/>
    <col min="6" max="6" width="12.7109375" style="1" customWidth="1"/>
    <col min="7" max="16384" width="9.140625" style="1"/>
  </cols>
  <sheetData>
    <row r="1" spans="1:6" x14ac:dyDescent="0.25">
      <c r="B1" s="1" t="s">
        <v>8</v>
      </c>
      <c r="C1" s="33"/>
      <c r="D1" s="33"/>
      <c r="E1" s="33"/>
      <c r="F1" s="33"/>
    </row>
    <row r="2" spans="1:6" ht="20.25" customHeight="1" thickBot="1" x14ac:dyDescent="0.3">
      <c r="B2" s="1" t="s">
        <v>11</v>
      </c>
      <c r="C2" s="34"/>
      <c r="D2" s="34"/>
      <c r="E2" s="34"/>
      <c r="F2" s="34"/>
    </row>
    <row r="3" spans="1:6" ht="45.75" thickTop="1" x14ac:dyDescent="0.25">
      <c r="A3" s="15" t="s">
        <v>0</v>
      </c>
      <c r="B3" s="16" t="s">
        <v>1</v>
      </c>
      <c r="C3" s="17" t="s">
        <v>2</v>
      </c>
      <c r="D3" s="18" t="s">
        <v>14</v>
      </c>
      <c r="E3" s="19" t="s">
        <v>3</v>
      </c>
      <c r="F3" s="20" t="s">
        <v>4</v>
      </c>
    </row>
    <row r="4" spans="1:6" ht="20.25" customHeight="1" thickBot="1" x14ac:dyDescent="0.3">
      <c r="A4" s="21">
        <v>1</v>
      </c>
      <c r="B4" s="22">
        <v>2</v>
      </c>
      <c r="C4" s="22">
        <v>3</v>
      </c>
      <c r="D4" s="23">
        <v>4</v>
      </c>
      <c r="E4" s="24">
        <v>5</v>
      </c>
      <c r="F4" s="22">
        <v>6</v>
      </c>
    </row>
    <row r="5" spans="1:6" ht="135" x14ac:dyDescent="0.25">
      <c r="A5" s="3">
        <v>1</v>
      </c>
      <c r="B5" s="4" t="s">
        <v>15</v>
      </c>
      <c r="C5" s="5" t="s">
        <v>5</v>
      </c>
      <c r="D5" s="31">
        <v>6</v>
      </c>
      <c r="E5" s="29"/>
      <c r="F5" s="25">
        <f t="shared" ref="F5:F8" si="0">ROUND((E5*D5),2)</f>
        <v>0</v>
      </c>
    </row>
    <row r="6" spans="1:6" ht="135" x14ac:dyDescent="0.25">
      <c r="A6" s="6">
        <v>2</v>
      </c>
      <c r="B6" s="7" t="s">
        <v>16</v>
      </c>
      <c r="C6" s="8" t="s">
        <v>5</v>
      </c>
      <c r="D6" s="32">
        <v>6</v>
      </c>
      <c r="E6" s="30"/>
      <c r="F6" s="25">
        <f t="shared" si="0"/>
        <v>0</v>
      </c>
    </row>
    <row r="7" spans="1:6" x14ac:dyDescent="0.25">
      <c r="A7" s="6">
        <v>3</v>
      </c>
      <c r="B7" s="7" t="s">
        <v>12</v>
      </c>
      <c r="C7" s="8" t="s">
        <v>10</v>
      </c>
      <c r="D7" s="32">
        <v>1</v>
      </c>
      <c r="E7" s="30"/>
      <c r="F7" s="25">
        <f t="shared" si="0"/>
        <v>0</v>
      </c>
    </row>
    <row r="8" spans="1:6" ht="30.75" thickBot="1" x14ac:dyDescent="0.3">
      <c r="A8" s="6">
        <v>4</v>
      </c>
      <c r="B8" s="7" t="s">
        <v>13</v>
      </c>
      <c r="C8" s="8" t="s">
        <v>10</v>
      </c>
      <c r="D8" s="32">
        <v>1</v>
      </c>
      <c r="E8" s="30"/>
      <c r="F8" s="25">
        <f t="shared" si="0"/>
        <v>0</v>
      </c>
    </row>
    <row r="9" spans="1:6" ht="16.5" thickTop="1" thickBot="1" x14ac:dyDescent="0.3">
      <c r="A9" s="10"/>
      <c r="B9" s="37" t="s">
        <v>6</v>
      </c>
      <c r="C9" s="37"/>
      <c r="D9" s="38"/>
      <c r="E9" s="11"/>
      <c r="F9" s="28">
        <f>ROUND((SUM(F5:F8)),2)</f>
        <v>0</v>
      </c>
    </row>
    <row r="10" spans="1:6" x14ac:dyDescent="0.25">
      <c r="A10" s="9"/>
      <c r="B10" s="39" t="s">
        <v>7</v>
      </c>
      <c r="C10" s="39"/>
      <c r="D10" s="40"/>
      <c r="E10" s="12"/>
      <c r="F10" s="26">
        <f>ROUND((F9*0.25),2)</f>
        <v>0</v>
      </c>
    </row>
    <row r="11" spans="1:6" ht="15.75" thickBot="1" x14ac:dyDescent="0.3">
      <c r="A11" s="2"/>
      <c r="B11" s="35" t="s">
        <v>9</v>
      </c>
      <c r="C11" s="35"/>
      <c r="D11" s="36"/>
      <c r="E11" s="13"/>
      <c r="F11" s="27">
        <f>ROUND((F9+F10),2)</f>
        <v>0</v>
      </c>
    </row>
    <row r="12" spans="1:6" ht="15.75" thickTop="1" x14ac:dyDescent="0.25">
      <c r="A12" s="14"/>
    </row>
    <row r="13" spans="1:6" x14ac:dyDescent="0.25">
      <c r="A13" s="14"/>
    </row>
    <row r="14" spans="1:6" x14ac:dyDescent="0.25">
      <c r="A14" s="14"/>
    </row>
    <row r="15" spans="1:6" x14ac:dyDescent="0.25">
      <c r="A15" s="14"/>
    </row>
    <row r="16" spans="1:6" x14ac:dyDescent="0.25">
      <c r="A16" s="14"/>
    </row>
  </sheetData>
  <sheetProtection algorithmName="SHA-512" hashValue="9/kEU+/hYVtEltbse4oJ6OsoHjmnTN84I/K/bN+ITvBtgkm4x0MUzVeYGXim9B2xduBN6YrAi4L6GXnQVmfTyQ==" saltValue="u7juqivPKOciBubWXrsxog==" spinCount="100000" sheet="1" objects="1" scenarios="1"/>
  <mergeCells count="5">
    <mergeCell ref="C1:F1"/>
    <mergeCell ref="C2:F2"/>
    <mergeCell ref="B11:D11"/>
    <mergeCell ref="B9:D9"/>
    <mergeCell ref="B10:D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troškovnik- uredski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Mlinarić</dc:creator>
  <cp:lastModifiedBy>Darko Rodić</cp:lastModifiedBy>
  <cp:lastPrinted>2022-03-10T13:54:15Z</cp:lastPrinted>
  <dcterms:created xsi:type="dcterms:W3CDTF">2016-06-14T15:57:09Z</dcterms:created>
  <dcterms:modified xsi:type="dcterms:W3CDTF">2022-03-25T08:46:16Z</dcterms:modified>
</cp:coreProperties>
</file>