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storage-01\Public\Komunalni\Paula Pavlović\Nalozi za financije i proračun 2022\Troškovnici\"/>
    </mc:Choice>
  </mc:AlternateContent>
  <bookViews>
    <workbookView xWindow="0" yWindow="0" windowWidth="24000" windowHeight="9135"/>
  </bookViews>
  <sheets>
    <sheet name="CESTA ZA NASELJE DOBROGOŠĆE" sheetId="11" r:id="rId1"/>
  </sheets>
  <definedNames>
    <definedName name="_xlnm.Print_Titles" localSheetId="0">'CESTA ZA NASELJE DOBROGOŠĆE'!$3:$4</definedName>
    <definedName name="_xlnm.Print_Area" localSheetId="0">'CESTA ZA NASELJE DOBROGOŠĆE'!$A$3:$L$69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0" i="11" l="1"/>
  <c r="J51" i="11"/>
  <c r="J52" i="11"/>
  <c r="J53" i="11"/>
  <c r="J54" i="11"/>
  <c r="J55" i="11"/>
  <c r="J57" i="11"/>
  <c r="J58" i="11"/>
  <c r="J59" i="11"/>
  <c r="J60" i="11"/>
  <c r="J49" i="11"/>
  <c r="J46" i="11"/>
  <c r="J45" i="11"/>
  <c r="J34" i="11"/>
  <c r="J35" i="11"/>
  <c r="J36" i="11"/>
  <c r="J37" i="11"/>
  <c r="J38" i="11"/>
  <c r="J39" i="11"/>
  <c r="J40" i="11"/>
  <c r="J41" i="11"/>
  <c r="J42" i="11"/>
  <c r="J33" i="11"/>
  <c r="J29" i="11"/>
  <c r="J30" i="11"/>
  <c r="J28" i="11"/>
  <c r="J43" i="11" l="1"/>
  <c r="J61" i="11"/>
  <c r="D47" i="11"/>
  <c r="J31" i="11"/>
  <c r="C47" i="11"/>
  <c r="C66" i="11" l="1"/>
  <c r="B66" i="11"/>
  <c r="C65" i="11"/>
  <c r="B65" i="11"/>
  <c r="C64" i="11"/>
  <c r="B64" i="11"/>
  <c r="C63" i="11"/>
  <c r="B63" i="11"/>
  <c r="D61" i="11"/>
  <c r="A47" i="11"/>
  <c r="D43" i="11"/>
  <c r="D31" i="11"/>
  <c r="G63" i="11" l="1"/>
  <c r="G65" i="11"/>
  <c r="G66" i="11"/>
  <c r="G64" i="11"/>
  <c r="G67" i="11" l="1"/>
  <c r="G68" i="11" s="1"/>
  <c r="G69" i="11" s="1"/>
</calcChain>
</file>

<file path=xl/sharedStrings.xml><?xml version="1.0" encoding="utf-8"?>
<sst xmlns="http://schemas.openxmlformats.org/spreadsheetml/2006/main" count="101" uniqueCount="77">
  <si>
    <t>Opis stavke</t>
  </si>
  <si>
    <t>Jedinica mjere</t>
  </si>
  <si>
    <t>Količina</t>
  </si>
  <si>
    <t xml:space="preserve">Jedinična cijena (kn) </t>
  </si>
  <si>
    <t>Ukupna cijena (kn)</t>
  </si>
  <si>
    <t>m</t>
  </si>
  <si>
    <t>PRIPREMNI RADOVI</t>
  </si>
  <si>
    <t>kom.</t>
  </si>
  <si>
    <t>UKUPNO</t>
  </si>
  <si>
    <t>SVEUKUPNO</t>
  </si>
  <si>
    <t xml:space="preserve">PDV </t>
  </si>
  <si>
    <t>Prije izvođenja radova u blizini postojećih instalacija, izvođač je dužan izvjestiti nadležne tvrtke i organizacije koje upravljaju
navedenim instalacijama o početku radova i izvoditi radove uz suglasnost istih.</t>
  </si>
  <si>
    <t xml:space="preserve">UKUPNO: </t>
  </si>
  <si>
    <t>R.B.</t>
  </si>
  <si>
    <t>A.</t>
  </si>
  <si>
    <t>B.</t>
  </si>
  <si>
    <t>OPĆI UVJETI</t>
  </si>
  <si>
    <t>Izvođać je dužan pridržavati se svih zakona i propisa</t>
  </si>
  <si>
    <t xml:space="preserve">Sve stavke ovog troškovnika su definirane kao stavke do potpune gotovosti navedenog rada stavkom. </t>
  </si>
  <si>
    <t>Svi potrebni strojevi kao i skela su definirani za cijelo vrijeme trajanja ugovornih radova</t>
  </si>
  <si>
    <t>Sve mjere u nacrtim izvođač je obavezan provjeriti u naravi . Sva kontrola  vrši se bez posebne naplate.</t>
  </si>
  <si>
    <t>C.</t>
  </si>
  <si>
    <t>D.</t>
  </si>
  <si>
    <t>REKAPITULACIJA PROJEKTIRANIH RADOVA</t>
  </si>
  <si>
    <r>
      <t>m</t>
    </r>
    <r>
      <rPr>
        <vertAlign val="superscript"/>
        <sz val="9"/>
        <color theme="1"/>
        <rFont val="Calibri"/>
        <family val="2"/>
        <charset val="238"/>
        <scheme val="minor"/>
      </rPr>
      <t>2</t>
    </r>
  </si>
  <si>
    <t>Izvođač je dužan prije izrade ponude obići predmetnu lokaciju</t>
  </si>
  <si>
    <r>
      <t>m</t>
    </r>
    <r>
      <rPr>
        <vertAlign val="superscript"/>
        <sz val="9"/>
        <color theme="1"/>
        <rFont val="Calibri"/>
        <family val="2"/>
        <charset val="238"/>
        <scheme val="minor"/>
      </rPr>
      <t>3</t>
    </r>
  </si>
  <si>
    <t xml:space="preserve">Izvođač radova od dana uvođenja u posao koji se evidentira u građevinskom dnevniku preuzima gradilište do dana primopredaje predmetne građevine investitoru, te je dužan osigurati gradilište od neovlaštenog pristupa. </t>
  </si>
  <si>
    <t>Sav materijal koji se ugrađuje mora imati izjavu o svojstvima materijala, kvalitete sukladno opisu stavke u slučaju sumnje nadzorni inženjer ima pravo provjeriti kvalitetu materijala na trošak izvođača radova.</t>
  </si>
  <si>
    <t>Od dana uvođenja u posao izvođač radova sukladno Zakonu o gradnji se obavezuje voditi građevinski dnevnik i ostalu evidenciju o zaposlenicima</t>
  </si>
  <si>
    <t>Svi radnici na gradilištu moraju biti osposobljeni za rad sukladno važečoj pravnoj regulativi</t>
  </si>
  <si>
    <t>Količina izvedenih radova po stavkama obračunavat će se i naplačivati prema stvarno izvedenim količinama, upisanim u građevinsku knjigu i ovjerenim od strane nadzornog inženjera.</t>
  </si>
  <si>
    <t xml:space="preserve">Po završetku izgradnje objekta potrebno je zonu obuvata  očistiti od svih ostataka građenja i vratiti u prvobitno stanje, ako troškovnikom nije drugčije propisano. </t>
  </si>
  <si>
    <t>Obračun ugrađenog materijala pijeska,  tucanika, zamjenskog materijala, zemljanog materijala itd. obračunava se u zbijenom stanju sukladno traženoj zbijenosti.</t>
  </si>
  <si>
    <t xml:space="preserve">Ručni iskop se obračunava po stvarno izvedenim količinama. </t>
  </si>
  <si>
    <t xml:space="preserve">Izvođač radova osigurava deponiju za odvoz viška zemljanog materijala, kao i ostalog otpadnog građevinskog materijala. </t>
  </si>
  <si>
    <t>ZEMLJANI RADOVI</t>
  </si>
  <si>
    <t xml:space="preserve">Višerad koji se pojavi tokom građenja, a koji je rezultat nepoznavanja tehnologije izvođenja radova od strane izvođača radova, ili je nastao iz razloga što izvođač radova ne posjeduje odgovarajuću opremu mehanizaciju za izvršenje rada sukladno troškovniku i projektu neće i nemože biti priznat od strane nadzornog inženjera, odnosno navedeni višerad nastao iz gore navedenih razloga u potpunosti ide na teret izvođača radova.  </t>
  </si>
  <si>
    <t xml:space="preserve">Izvođač radova je dužan obilježiti i označiti  gradilište sukladno "Zakonu o gradnji" odnosno "Pravilniku o sadržaju i izgledu ploče kojom se označava gradilište (NN 42/14)"  i "Zakonu o zaštiti na radu". U slučaju  fazne gradnje izvođač je dužan obnavljati  i dati izraditi nove table gradilišta. </t>
  </si>
  <si>
    <t xml:space="preserve">KOLNIČKA KONSTRUKCIJA </t>
  </si>
  <si>
    <t>m2</t>
  </si>
  <si>
    <r>
      <rPr>
        <b/>
        <sz val="9"/>
        <color theme="1"/>
        <rFont val="Calibri"/>
        <family val="2"/>
        <charset val="238"/>
        <scheme val="minor"/>
      </rPr>
      <t>NIVELIRAJUĆI SLOJ OD TUCANIKA 0/8 mm</t>
    </r>
    <r>
      <rPr>
        <sz val="9"/>
        <color theme="1"/>
        <rFont val="Calibri"/>
        <family val="2"/>
        <charset val="238"/>
        <scheme val="minor"/>
      </rPr>
      <t xml:space="preserve">
Izrada nivelirajuće sloja prije ugradnje asfalta. Nivelirajući sloj se izvodi od čistog tucanika 0/8mm u debljini od 2cm. Nakon ugradnje potrebno je izvršiti zbijanje sukladno zahtjevu kvalitete: stupanj zbijenosti Sz≥100%, Ms≥80 MN/m2 za cestu. Nivelirajući sloj se ugrađuje samo ispod asfaltnog kolnika. Obračun po m3 ugrađenog kamenog materijala u zbijeno stanju.  </t>
    </r>
  </si>
  <si>
    <t>TROŠKOVNIK UREĐENJA KOLNOG PRILAZA I PLATOA NA LOKACIJI k.č.b.: 657/1; k.o.: Požega</t>
  </si>
  <si>
    <r>
      <rPr>
        <b/>
        <sz val="9"/>
        <color theme="1"/>
        <rFont val="Calibri"/>
        <family val="2"/>
        <charset val="238"/>
        <scheme val="minor"/>
      </rPr>
      <t>STROJNO UKLANJANJE POSTOJEĆEG ASFALTNOG ZASTORA</t>
    </r>
    <r>
      <rPr>
        <sz val="9"/>
        <color theme="1"/>
        <rFont val="Calibri"/>
        <family val="2"/>
        <charset val="238"/>
        <scheme val="minor"/>
      </rPr>
      <t xml:space="preserve">
Strojno uklanjanje postojećeg asflatnog zastora  na uklapanju kolnog prilaza s javnom površinom. U cijenu stavke je sadržano strojno rezanje asfalta i rubnjaka, strojno raskopavanje, utovar i odvoz na deponiju . Obračun stavke po m2. </t>
    </r>
  </si>
  <si>
    <r>
      <rPr>
        <b/>
        <sz val="9"/>
        <color theme="1"/>
        <rFont val="Calibri"/>
        <family val="2"/>
        <charset val="238"/>
        <scheme val="minor"/>
      </rPr>
      <t>VISINKSA PRILAGODBA POSTOJEĆIH ZDENACA-OKANA-BUNARA</t>
    </r>
    <r>
      <rPr>
        <sz val="9"/>
        <color theme="1"/>
        <rFont val="Calibri"/>
        <family val="2"/>
        <charset val="238"/>
        <scheme val="minor"/>
      </rPr>
      <t xml:space="preserve">
Stavka sadrži visinsku prilagodbu postojećih zdenaca, okana slivnika površinama nakon postavljanja nivelete površina. U cijenu stavke je sadržano izrada gornje ploče, ugradnja novog poklopca 60x60cm ili rešetke 40x40cm od lijevanog željeza nosivosti C250. Obračun stavke se vrši po komadu. </t>
    </r>
  </si>
  <si>
    <r>
      <rPr>
        <b/>
        <sz val="9"/>
        <color theme="1"/>
        <rFont val="Calibri"/>
        <family val="2"/>
        <charset val="238"/>
        <scheme val="minor"/>
      </rPr>
      <t>ŠIROKI ISKOP MATERIJALA U "C" KATEGORIJE</t>
    </r>
    <r>
      <rPr>
        <sz val="9"/>
        <color theme="1"/>
        <rFont val="Calibri"/>
        <family val="2"/>
        <charset val="238"/>
        <scheme val="minor"/>
      </rPr>
      <t xml:space="preserve">
Široki strojni iskop na površini platoa i kolnog prilaza. U cijeni stavke je sadržano iskop, uređenje posteljice, utovar i odvoz materijala na deponiju.Iskop se vrši na dubini od 30cm na platou dok se na području kolnog prilaza iskop vrši u dubini od 40 cm, odnosno ovisno o konfiguraciji terena  Obračun stavke po m3. izvršenog iskopa u sraslom stanju. </t>
    </r>
  </si>
  <si>
    <r>
      <rPr>
        <b/>
        <sz val="9"/>
        <color theme="1"/>
        <rFont val="Calibri"/>
        <family val="2"/>
        <charset val="238"/>
        <scheme val="minor"/>
      </rPr>
      <t>ISKOP KANALA ZA ODVODNJU I HIDROTEHNIČKE GRAĐEVINE</t>
    </r>
    <r>
      <rPr>
        <sz val="9"/>
        <color theme="1"/>
        <rFont val="Calibri"/>
        <family val="2"/>
        <charset val="238"/>
        <scheme val="minor"/>
      </rPr>
      <t xml:space="preserve">
Strojni i ručni iskop materijala u C kategoriji za oborinsku odvodnju i hidrotehničke građevine (okna i slivnike) . Iskop rova se vrši u širini od 60cm na dubini sukladno padovima i konfiguraciji terena. U cijenu stavke je sadržano:iskop, utovar i odvoz materijala na deponiju, te ručno uređenje posteljice . Obračun stavke se vrši po m3 u sraslom stanju. </t>
    </r>
  </si>
  <si>
    <r>
      <rPr>
        <b/>
        <sz val="9"/>
        <color theme="1"/>
        <rFont val="Calibri"/>
        <family val="2"/>
        <charset val="238"/>
        <scheme val="minor"/>
      </rPr>
      <t xml:space="preserve">PIJESAK  0/8mm ZA POSTELJICU I OBLOGU OKO CIJEVI </t>
    </r>
    <r>
      <rPr>
        <sz val="9"/>
        <color theme="1"/>
        <rFont val="Calibri"/>
        <family val="2"/>
        <charset val="238"/>
        <scheme val="minor"/>
      </rPr>
      <t xml:space="preserve">
Nabava dobav i ugradnja pijeska 0/8mm za posteljicu cijevi u debljini od 10 cm te za oblogu oko cijevi i 10 cm iznad tijemena cijevi. Obračun stavke se vrši po m3 ugrađenog pijeska u zbijenom stanju. </t>
    </r>
  </si>
  <si>
    <r>
      <rPr>
        <b/>
        <sz val="9"/>
        <color theme="1"/>
        <rFont val="Calibri"/>
        <family val="2"/>
        <charset val="238"/>
        <scheme val="minor"/>
      </rPr>
      <t>ZAISPANJE OBORINSKIH KANALA  TUCANIK I. KLASE 0/63</t>
    </r>
    <r>
      <rPr>
        <sz val="9"/>
        <color theme="1"/>
        <rFont val="Calibri"/>
        <family val="2"/>
        <charset val="238"/>
        <scheme val="minor"/>
      </rPr>
      <t xml:space="preserve">
Zaispanje oborinskih kanala do pune visine nakon polaganje cijevi i ugradnje pješćane obloge. Obračun stavke se vrši od gornje kote obloge pa do kote posteljice.  Zahtjevi kvalitete su: stupanj zbijenosti Sz≥100%, Ms≥80 MN/m2.  Obračun po m3 ugrađenog kamenog materijala u zbijeno stanju. </t>
    </r>
  </si>
  <si>
    <r>
      <rPr>
        <b/>
        <sz val="9"/>
        <color theme="1"/>
        <rFont val="Calibri"/>
        <family val="2"/>
        <charset val="238"/>
        <scheme val="minor"/>
      </rPr>
      <t xml:space="preserve">STROJNI ISKOP U PODRUČJU IZA NASIPA </t>
    </r>
    <r>
      <rPr>
        <sz val="9"/>
        <color theme="1"/>
        <rFont val="Calibri"/>
        <family val="2"/>
        <charset val="238"/>
        <scheme val="minor"/>
      </rPr>
      <t xml:space="preserve">
Strojni iskop u području iza nasipa izvodi se sukladno konfiguraciji terena za polaganje oborinske odvodnje i ispusne građevine. U cijenu stavke je sadržano i uređenje posteljice te eventualno potrebno ručno uređenje posteljice i stranica kanala. Obračun stavke se vrši po m3 u zbijenom stanju.  </t>
    </r>
  </si>
  <si>
    <r>
      <rPr>
        <b/>
        <sz val="9"/>
        <color theme="1"/>
        <rFont val="Calibri"/>
        <family val="2"/>
        <charset val="238"/>
        <scheme val="minor"/>
      </rPr>
      <t>ZATRPAVANJE KANALA I OKO ISPUSNE GRAĐEVINE U PODRUČJU IZA NASIPA MATERIJALO IZ ISKOPA</t>
    </r>
    <r>
      <rPr>
        <sz val="9"/>
        <color theme="1"/>
        <rFont val="Calibri"/>
        <family val="2"/>
        <charset val="238"/>
        <scheme val="minor"/>
      </rPr>
      <t xml:space="preserve">
Zatrpavanje rova i oko ispusne građevine materijalom iz iskopa uz nabijanje u slojevima MS &gt; 25MN/m2. Obračun stavke se vrši po m3 u zbijenom stanju. </t>
    </r>
  </si>
  <si>
    <r>
      <rPr>
        <b/>
        <sz val="9"/>
        <color theme="1"/>
        <rFont val="Calibri"/>
        <family val="2"/>
        <charset val="238"/>
        <scheme val="minor"/>
      </rPr>
      <t xml:space="preserve">UREĐENJE ZELENIH POVRŠINA </t>
    </r>
    <r>
      <rPr>
        <sz val="9"/>
        <color theme="1"/>
        <rFont val="Calibri"/>
        <family val="2"/>
        <charset val="238"/>
        <scheme val="minor"/>
      </rPr>
      <t xml:space="preserve">
Uređenje zelenih povrišna unutar obuhvata u prostoru od probranog zemljanog materijala ili od materijala iz pozajmišta. Zemljani materijal se razastire u debljini od cca. 10 cm. U cijeni stavke je sadržano razastiranje materijala, ručno planiranje, sijanje smjese trave, te dovoz zemljanog materijala.   Obračun stavke se vrši po m2 uređene površine. </t>
    </r>
  </si>
  <si>
    <r>
      <rPr>
        <b/>
        <sz val="9"/>
        <color theme="1"/>
        <rFont val="Calibri"/>
        <family val="2"/>
        <charset val="238"/>
        <scheme val="minor"/>
      </rPr>
      <t>STROJNO BUŠENJE ISPOD NASIPA</t>
    </r>
    <r>
      <rPr>
        <sz val="9"/>
        <color theme="1"/>
        <rFont val="Calibri"/>
        <family val="2"/>
        <charset val="238"/>
        <scheme val="minor"/>
      </rPr>
      <t xml:space="preserve">
Strojno bušenje ispod postojećeg nasipa rijeke Orljave promjera fi 400mm ili većega, te provlačenje radne cijevi PVC DN 315.0mm SN 8. Radna cijev je obračunata u prethonim stavkama. U cijeni stavke je sadržano izrada ulazne i izlazne građevine jame kao i dovoz i postavljanje bušačke garniture, kao i brtvljenje između radne cijevi i rupe vodonepropusnim materijalom. Obračun po m . </t>
    </r>
  </si>
  <si>
    <t>ARMIRANO BETONSKI - MONTAŽERSKI RADOVI</t>
  </si>
  <si>
    <r>
      <rPr>
        <b/>
        <sz val="9"/>
        <color theme="1"/>
        <rFont val="Calibri"/>
        <family val="2"/>
        <charset val="238"/>
        <scheme val="minor"/>
      </rPr>
      <t>IZRADA POTPORNOG  ZIDA</t>
    </r>
    <r>
      <rPr>
        <sz val="9"/>
        <color theme="1"/>
        <rFont val="Calibri"/>
        <family val="2"/>
        <charset val="238"/>
        <scheme val="minor"/>
      </rPr>
      <t xml:space="preserve">
Izrada armiranobetonskog potpornog zida od klase betona C25/30 u debljini od 20cm. Visina zida je od 20cm-50cm s temeljima dubine 70cm i širine 30 cm.  Obračun se vrši po metru kubnom ugrađenog betona  u kome je sadržan sav rad i materijal (oplata, beton, armatura itd.) . Potporni zid se armira armaturnim mrežama Q-335 u dvije zone. Potporni zid se izrađeuje cca. 20 cm iznad nivelete kolnog prilaza te prati nagib nivelete. </t>
    </r>
  </si>
  <si>
    <r>
      <rPr>
        <b/>
        <sz val="9"/>
        <color theme="1"/>
        <rFont val="Calibri"/>
        <family val="2"/>
        <charset val="238"/>
        <scheme val="minor"/>
      </rPr>
      <t>BETONSKI RUBNJACI 180X240X1000mm</t>
    </r>
    <r>
      <rPr>
        <sz val="9"/>
        <color theme="1"/>
        <rFont val="Calibri"/>
        <family val="2"/>
        <charset val="238"/>
        <scheme val="minor"/>
      </rPr>
      <t xml:space="preserve">
Nabava dobava i u gradnja betonskih rubnjaka 180x240x1000mm skošenih na pravcu razdjeljivanja kolnog ulaza i platoa te na spoju s javnom površinom. U cijeni stavke je sadržano nabava dobava i u gradnja betona u debljini od 10 cm ispod rubnjaka  kao i izrada obostranih kajli oko rubnjaka. Rubnjaci se polažu uspravno ili položeno ovisno o mjestu plaganja.  Obračun stavke se vrši po metru dužnom položenog rubnjaka  u kome je uključen sav potreban rad i materijal. </t>
    </r>
  </si>
  <si>
    <r>
      <rPr>
        <b/>
        <sz val="9"/>
        <color theme="1"/>
        <rFont val="Calibri"/>
        <family val="2"/>
        <charset val="238"/>
        <scheme val="minor"/>
      </rPr>
      <t>BETONSKI RUBNJACI 80X250X1000mm</t>
    </r>
    <r>
      <rPr>
        <sz val="9"/>
        <color theme="1"/>
        <rFont val="Calibri"/>
        <family val="2"/>
        <charset val="238"/>
        <scheme val="minor"/>
      </rPr>
      <t xml:space="preserve">
Nabava dobava i u gradnja betonskih rubnjaka 80x250x1000mm ravnih oko platoa . U cijeni stavke je sadržano nabava dobava i u gradnja betona u debljini od 10 cm ispod rubnjaka  kao i izrada obostranih kajli oko rubnjaka. Rubnjaci se polažu u visini nivelete platoa. Obračun stavke se vrši po metru dužnom položenog rubnjaka u kome je uključen sav potreban rad i materijal. </t>
    </r>
  </si>
  <si>
    <r>
      <rPr>
        <b/>
        <sz val="9"/>
        <color theme="1"/>
        <rFont val="Calibri"/>
        <family val="2"/>
        <charset val="238"/>
        <scheme val="minor"/>
      </rPr>
      <t>BETONSKE KANALICE 400X120X500mm</t>
    </r>
    <r>
      <rPr>
        <sz val="9"/>
        <color theme="1"/>
        <rFont val="Calibri"/>
        <family val="2"/>
        <charset val="238"/>
        <scheme val="minor"/>
      </rPr>
      <t xml:space="preserve">
Nabava dobava i u gradnja betonskih kanalica 400x120x500mm dubina kanalice min.30mm. Kanalice se postavljaju sukladno niveleti kolnog ulaza. U cijeni stavke je sadržano nabava dobava i u gradnja betona u debljini od 10 cm ispod kanalice kao i izrada obostranih kajli oko kanalice. Obračun stavke se vrši po metru dužnom položene kanalice u kome je uključen sav potreban rad i materijal. </t>
    </r>
  </si>
  <si>
    <r>
      <rPr>
        <b/>
        <sz val="9"/>
        <color theme="1"/>
        <rFont val="Calibri"/>
        <family val="2"/>
        <charset val="238"/>
        <scheme val="minor"/>
      </rPr>
      <t xml:space="preserve">ARMIRANO-BETONSKI SLIVNICI </t>
    </r>
    <r>
      <rPr>
        <sz val="9"/>
        <color theme="1"/>
        <rFont val="Calibri"/>
        <family val="2"/>
        <charset val="238"/>
        <scheme val="minor"/>
      </rPr>
      <t xml:space="preserve">
Izrada betonskih slivnika unutarnjeg promjera 500mm s ravnom lijevano željeznom rešetkom 400x400mm C250. Slivnici su dubine do 150cm te se izrađuju od betonskih cijevi unutarnjeg promjera 500mm. Ispod i oko betonske cijevi se ugrađuje beton c 25/30 u debljini od 15cm. Rešetka se ugrađuje na visinu sukladno niveleti završnog zastora.Svi potrebni prodori za slivničke veze su sadržani u cijeni.  U cijeni stavke je sadržan sav potreban rad i materijal za izvršenje stavke do potpune gotovosti. </t>
    </r>
  </si>
  <si>
    <r>
      <rPr>
        <b/>
        <sz val="9"/>
        <color theme="1"/>
        <rFont val="Calibri"/>
        <family val="2"/>
        <charset val="238"/>
        <scheme val="minor"/>
      </rPr>
      <t xml:space="preserve">CIJEVNI MATERIJAL </t>
    </r>
    <r>
      <rPr>
        <sz val="9"/>
        <color theme="1"/>
        <rFont val="Calibri"/>
        <family val="2"/>
        <charset val="238"/>
        <scheme val="minor"/>
      </rPr>
      <t xml:space="preserve">
Nabav dobava i  ugradnja cijevnog materijala za izradu slivničkih veza i ispusta u rijeku Orljava. Stavka se obračunava po dužnom metru sukladno danoj specifikaciji u kome je uključen sav potreban spojni materijala kao izrada prodora te fazonski komadi (koljena, klizne spojnice i ostalo. ) </t>
    </r>
  </si>
  <si>
    <t>8.1</t>
  </si>
  <si>
    <t>8.2</t>
  </si>
  <si>
    <t>8.3</t>
  </si>
  <si>
    <t>Nabav dobav i ugradnja cijevi PVC DN 315.0 mm SN8</t>
  </si>
  <si>
    <r>
      <rPr>
        <b/>
        <sz val="9"/>
        <color theme="1"/>
        <rFont val="Calibri"/>
        <family val="2"/>
        <charset val="238"/>
        <scheme val="minor"/>
      </rPr>
      <t xml:space="preserve">IZRADA ZAŠTITE OD EROZIJE POKOSA I DNA KORITA ORLJAVE
</t>
    </r>
    <r>
      <rPr>
        <sz val="9"/>
        <color theme="1"/>
        <rFont val="Calibri"/>
        <family val="2"/>
        <charset val="238"/>
        <scheme val="minor"/>
      </rPr>
      <t>Izrad obloge pokosa i dna korita rijeke orljave od čistoga kamena &gt;300mm. Čisti kamen se polaže ručno ili strojno na pripremeljenu podlogu o zemljanog materijala. Sve reške se zapunjavaju cementim mortom u punoj dubini. Obračun po m</t>
    </r>
    <r>
      <rPr>
        <vertAlign val="superscript"/>
        <sz val="9"/>
        <color theme="1"/>
        <rFont val="Calibri"/>
        <family val="2"/>
        <charset val="238"/>
        <scheme val="minor"/>
      </rPr>
      <t>2</t>
    </r>
    <r>
      <rPr>
        <sz val="9"/>
        <color theme="1"/>
        <rFont val="Calibri"/>
        <family val="2"/>
        <charset val="238"/>
        <scheme val="minor"/>
      </rPr>
      <t xml:space="preserve"> izrađene zaštite. U cijeni stavke je sadržano: nabav dobav i ugrdnja kamena, prirpema podloge, zapunjavanje reški i ostali potreban rad i  materijal za izvršenje stavke u potpunosti.  </t>
    </r>
  </si>
  <si>
    <r>
      <rPr>
        <b/>
        <sz val="9"/>
        <color theme="1"/>
        <rFont val="Calibri"/>
        <family val="2"/>
        <charset val="238"/>
        <scheme val="minor"/>
      </rPr>
      <t>NOSIVI SLOJ OD TUCANIKA I. KLASE 0/63</t>
    </r>
    <r>
      <rPr>
        <sz val="9"/>
        <color theme="1"/>
        <rFont val="Calibri"/>
        <family val="2"/>
        <charset val="238"/>
        <scheme val="minor"/>
      </rPr>
      <t xml:space="preserve">
Izrada nosivog sloja od mehanički stabiliziranog drobljenog kamenog materijala 0/63mm I.Klase  Rad obuhvaća dobavu i ugradnju drobljenog kamenog materijala, te zbijanje do stupnja zbijenosti sukladno zahtjevu.  Zahtjevi kvalitete su: stupanj zbijenosti Sz≥100%, Ms≥80 MN/m2 za cestu i bankinu. Nosivi sloj se ugrađuje u širini od 420cm , te minimalne debljine 30cm za palto i 40 cm za kolni ulaz.. U cijeni stavke je sadržano interno ispitivanje zbijenosti dinamičkom pločom.   Obračun po m3 ugrađenog kamenog materijala u zbijeno stanju. </t>
    </r>
  </si>
  <si>
    <t xml:space="preserve">Sve odredbe se smatraju sastavnim dijelom ugovornog troškovnika. Odredbama se reguliraju obveze izvođača radova. </t>
  </si>
  <si>
    <t>Izvođač je dužan pridržavati se uputa od strane nadzornog inženjera</t>
  </si>
  <si>
    <t>Izvođač je dužan prije definiranja jedinične cijene pojedine stavke, tražiti pismenim putem od projektana eventualno potrebno pojašnjenje određene stavke. Krivo tumačenje pojedine stavke od strane izvođača radova neće se prihvatiti kao razlog za povišenje jedinične cijene.</t>
  </si>
  <si>
    <t>U jediničnim cijenama pojedinih stavaka uključen je sav materijal, radna snaga, sve pomoćne radnje kao i svi transportni troškovi za potpuno dovršenje radova opisanih u pojedinim stavkama kao i uklanjanje svih pomoćnih materijala i konstrukcija korišteni tijekom izgradnje.</t>
  </si>
  <si>
    <r>
      <rPr>
        <b/>
        <sz val="9"/>
        <color theme="1"/>
        <rFont val="Calibri"/>
        <family val="2"/>
        <charset val="238"/>
        <scheme val="minor"/>
      </rPr>
      <t xml:space="preserve">UKLANJANJE/PIKAMIRANJE ARMIRANO-BETONSKI ELMENATA
</t>
    </r>
    <r>
      <rPr>
        <sz val="9"/>
        <color theme="1"/>
        <rFont val="Calibri"/>
        <family val="2"/>
        <charset val="238"/>
        <scheme val="minor"/>
      </rPr>
      <t xml:space="preserve">Strojno razbijanje i uklanjanje armiranobetonskih elmenata unutar obuhvata u prostoru. U cijenu stavke je sadržano, strojno pikamiranje, rezanje, utovar i odvoz na deponiju. Obračun stavke po m3. </t>
    </r>
  </si>
  <si>
    <r>
      <rPr>
        <b/>
        <sz val="9"/>
        <color theme="1"/>
        <rFont val="Calibri"/>
        <family val="2"/>
        <charset val="238"/>
        <scheme val="minor"/>
      </rPr>
      <t>ASFALTNI ZASTOR d=7cm - KOLNI PRILAZ</t>
    </r>
    <r>
      <rPr>
        <sz val="9"/>
        <color theme="1"/>
        <rFont val="Calibri"/>
        <family val="2"/>
        <charset val="238"/>
        <scheme val="minor"/>
      </rPr>
      <t xml:space="preserve">
Izrada nosivog-habajućeg asfaltnog sloja AC 16 surf 50/70 AG3 M3 za srednje prometno opterećenje, debljine sloja minim.</t>
    </r>
    <r>
      <rPr>
        <b/>
        <sz val="9"/>
        <color theme="1"/>
        <rFont val="Calibri"/>
        <family val="2"/>
        <charset val="238"/>
        <scheme val="minor"/>
      </rPr>
      <t xml:space="preserve"> d=7 cm u uvaljanom stanju</t>
    </r>
    <r>
      <rPr>
        <sz val="9"/>
        <color theme="1"/>
        <rFont val="Calibri"/>
        <family val="2"/>
        <charset val="238"/>
        <scheme val="minor"/>
      </rPr>
      <t>. Asfaltni sloj se ugrađuje po vrućem postupku sastav prema radnom sustavu. 
Stavka uključuje sve troškove nabave materijala, proizvodnje i ugradnje asfaltne mješavine, prethodno premazivanje podloge bitumenskom emulzijom prijevoz i oprema potrebna za potpuno izvođenje radova. 
Izvedba i kontrola kakvoće prema HRN EN 13108-1 ili jednakovrijedno i tehničkim svojstvima i zahtjevima zagrađevne proizvode za proizvodnju asfaltnih mješavina i za asfaltne slojeve kolnika. 
Obračun po m2 stvarno ugrađenog nosivog-habajućeg (surf) sloja.</t>
    </r>
  </si>
  <si>
    <r>
      <rPr>
        <b/>
        <sz val="9"/>
        <color theme="1"/>
        <rFont val="Calibri"/>
        <family val="2"/>
        <charset val="238"/>
        <scheme val="minor"/>
      </rPr>
      <t>ASFALTNI ZASTOR d=6cm -PLATO</t>
    </r>
    <r>
      <rPr>
        <sz val="9"/>
        <color theme="1"/>
        <rFont val="Calibri"/>
        <family val="2"/>
        <charset val="238"/>
        <scheme val="minor"/>
      </rPr>
      <t xml:space="preserve">
Izrada nosivog-habajućeg asfaltnog sloja AC 11 surf 50/70 AG4 M4 za srednje prometno opterećenje, debljine sloja minim.</t>
    </r>
    <r>
      <rPr>
        <b/>
        <sz val="9"/>
        <color theme="1"/>
        <rFont val="Calibri"/>
        <family val="2"/>
        <charset val="238"/>
        <scheme val="minor"/>
      </rPr>
      <t xml:space="preserve"> d=6 cm u uvaljanom stanju</t>
    </r>
    <r>
      <rPr>
        <sz val="9"/>
        <color theme="1"/>
        <rFont val="Calibri"/>
        <family val="2"/>
        <charset val="238"/>
        <scheme val="minor"/>
      </rPr>
      <t>. Asfaltni sloj se ugrađuje po vrućem postupku sastav prema radnom sustavu. 
Stavka uključuje sve troškove nabave materijala, proizvodnje i ugradnje asfaltne mješavine, prethodno premazivanje podloge bitumenskom emulzijom prijevoz i oprema potrebna za potpuno izvođenje radova. 
Izvedba i kontrola kakvoće prema HRN EN 13108-1 ili jednakovrijedno i tehničkim svojstvima i zahtjevima zagrađevne proizvode za proizvodnju asfaltnih mješavina i za asfaltne slojeve kolnika. 
Obračun po m2 stvarno ugrađenog nosivog-habajućeg (surf) sloja.</t>
    </r>
  </si>
  <si>
    <r>
      <rPr>
        <b/>
        <sz val="9"/>
        <color theme="1"/>
        <rFont val="Calibri"/>
        <family val="2"/>
        <charset val="238"/>
        <scheme val="minor"/>
      </rPr>
      <t xml:space="preserve">ARMIRANO-BETONSKO REVIZIJSKO OKNO </t>
    </r>
    <r>
      <rPr>
        <sz val="9"/>
        <color theme="1"/>
        <rFont val="Calibri"/>
        <family val="2"/>
        <charset val="238"/>
        <scheme val="minor"/>
      </rPr>
      <t xml:space="preserve">
Izrada armiranobetonskog monlitnog revizijskog okna unutarnjih dimenzija 100x100 cm s debljinom elemenata 20 cm (ploča, vertikalni zidovi) dubine okna do 165cm . Elementi okna se armiraju s armaturnim mrežama Q-257. U cijenu stavke je sadržano; oplata, betonska mješavina, siječenje i ugradnja armature, nabava dobava i u gradnja ljevano željeznog poklopca fi 600.0mm nosivosti C250, izrada betonske kinete i ostalo. Obračun stavke se vrši po komadu do izvršenja stavke do potpune gotovosti. </t>
    </r>
  </si>
  <si>
    <r>
      <rPr>
        <b/>
        <sz val="9"/>
        <color theme="1"/>
        <rFont val="Calibri"/>
        <family val="2"/>
        <charset val="238"/>
        <scheme val="minor"/>
      </rPr>
      <t xml:space="preserve">ARMIRANO-BETONSKA ISPUSNA GRAĐEVINA </t>
    </r>
    <r>
      <rPr>
        <sz val="9"/>
        <color theme="1"/>
        <rFont val="Calibri"/>
        <family val="2"/>
        <charset val="238"/>
        <scheme val="minor"/>
      </rPr>
      <t xml:space="preserve">
Izrada armirano-betonske ispusne građevine sukladno danim nacrtima u uputama nadzornog inženjera. Debljina elemenata ispusne građevine je 20 cm s temelejima dubine 80 cm i debljine 30cm. Armiranje vih elemenata se vrši armaturnom mrežom Q-257 u dvije zone . U cijeni stavke je sadržan slijedeći rad i materijal:
- Izrada dvostrane i jednostrane oplate 
- Nabav dobava i  u gradnja armrature sukladno uputi 
- Nabava dobava i  ugradnja betona C25/30 
-Nabava dobava i ugradnja ljevano željeznog žabljeg  poklopca DN 300.0mm 
- Ostali potrebni rad i  materijal za izvršenje stavke do potpune gotovosti 
Obračun stavke se vrši po komadu do izvršenja stavke do potpune gotovosti. </t>
    </r>
  </si>
  <si>
    <t>Nabava, dobava i ugradnja cijevi PVC DN 200.0mm SN8</t>
  </si>
  <si>
    <t xml:space="preserve">Nabava dobava i ugradnja cijevi PVC DN 160.0mm SN8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</si>
</sst>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5" x14ac:knownFonts="1">
    <font>
      <sz val="11"/>
      <color theme="1"/>
      <name val="Calibri"/>
      <family val="2"/>
      <charset val="238"/>
      <scheme val="minor"/>
    </font>
    <font>
      <sz val="9"/>
      <color theme="1"/>
      <name val="Calibri"/>
      <family val="2"/>
      <charset val="238"/>
      <scheme val="minor"/>
    </font>
    <font>
      <vertAlign val="superscript"/>
      <sz val="9"/>
      <color theme="1"/>
      <name val="Calibri"/>
      <family val="2"/>
      <charset val="238"/>
      <scheme val="minor"/>
    </font>
    <font>
      <b/>
      <sz val="9"/>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wrapText="1"/>
    </xf>
    <xf numFmtId="0" fontId="1" fillId="0" borderId="0" xfId="0" applyFont="1" applyAlignment="1">
      <alignment vertical="center" wrapText="1"/>
    </xf>
    <xf numFmtId="49" fontId="1" fillId="0" borderId="0" xfId="0" applyNumberFormat="1" applyFont="1" applyAlignment="1">
      <alignment horizontal="center"/>
    </xf>
    <xf numFmtId="0" fontId="1" fillId="0" borderId="0" xfId="0" applyFont="1" applyAlignment="1">
      <alignment horizontal="left" vertical="top"/>
    </xf>
    <xf numFmtId="0" fontId="1" fillId="0" borderId="0" xfId="0" applyFont="1" applyAlignment="1">
      <alignment horizontal="center" vertical="center"/>
    </xf>
    <xf numFmtId="0" fontId="3" fillId="2" borderId="2" xfId="0" applyFont="1" applyFill="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left" vertical="center" wrapText="1"/>
    </xf>
    <xf numFmtId="0" fontId="3" fillId="3" borderId="0" xfId="0" applyFont="1" applyFill="1" applyAlignment="1" applyProtection="1">
      <alignment horizontal="right" vertical="center"/>
    </xf>
    <xf numFmtId="0" fontId="1" fillId="0" borderId="0" xfId="0" applyFont="1" applyAlignment="1" applyProtection="1">
      <alignment horizontal="center" vertical="top"/>
    </xf>
    <xf numFmtId="49" fontId="1" fillId="0" borderId="0" xfId="0" applyNumberFormat="1" applyFont="1" applyAlignment="1" applyProtection="1">
      <alignment horizontal="center" vertical="top"/>
    </xf>
    <xf numFmtId="0" fontId="1" fillId="0" borderId="0" xfId="0" applyFont="1" applyAlignment="1" applyProtection="1">
      <alignment horizontal="left" vertical="top" wrapText="1"/>
    </xf>
    <xf numFmtId="0" fontId="3" fillId="2" borderId="2" xfId="0" applyFont="1" applyFill="1" applyBorder="1" applyAlignment="1" applyProtection="1">
      <alignment horizontal="right" vertical="top"/>
    </xf>
    <xf numFmtId="0" fontId="1" fillId="0" borderId="0" xfId="0" applyFont="1" applyFill="1" applyAlignment="1" applyProtection="1">
      <alignment horizontal="left" vertical="top" wrapText="1"/>
    </xf>
    <xf numFmtId="0" fontId="1" fillId="3" borderId="0" xfId="0" applyFont="1" applyFill="1" applyProtection="1"/>
    <xf numFmtId="164" fontId="1" fillId="3" borderId="0" xfId="0" applyNumberFormat="1" applyFont="1" applyFill="1" applyProtection="1"/>
    <xf numFmtId="0" fontId="1" fillId="0" borderId="0" xfId="0" applyFont="1" applyAlignment="1" applyProtection="1">
      <alignment vertical="top" wrapText="1"/>
    </xf>
    <xf numFmtId="0" fontId="1" fillId="0" borderId="1" xfId="0" applyFont="1" applyBorder="1" applyAlignment="1" applyProtection="1">
      <alignment horizontal="center" vertical="center" wrapText="1"/>
    </xf>
    <xf numFmtId="0" fontId="1" fillId="0" borderId="0" xfId="0" applyFont="1" applyAlignment="1" applyProtection="1">
      <alignment horizontal="center"/>
    </xf>
    <xf numFmtId="2" fontId="1" fillId="0" borderId="0" xfId="0" applyNumberFormat="1" applyFont="1" applyAlignment="1" applyProtection="1">
      <alignment horizontal="center"/>
    </xf>
    <xf numFmtId="164" fontId="1" fillId="0" borderId="0" xfId="0" applyNumberFormat="1" applyFont="1" applyAlignment="1" applyProtection="1">
      <alignment horizontal="center"/>
      <protection locked="0"/>
    </xf>
    <xf numFmtId="164" fontId="1" fillId="0" borderId="0" xfId="0" applyNumberFormat="1" applyFont="1" applyAlignment="1" applyProtection="1">
      <alignment horizontal="center"/>
    </xf>
    <xf numFmtId="0" fontId="4" fillId="4" borderId="0" xfId="0" applyFont="1" applyFill="1" applyAlignment="1" applyProtection="1">
      <alignment horizontal="left" vertical="center"/>
    </xf>
    <xf numFmtId="0" fontId="4" fillId="4" borderId="3" xfId="0" applyFont="1" applyFill="1" applyBorder="1" applyAlignment="1" applyProtection="1">
      <alignment horizontal="left" vertical="center"/>
    </xf>
    <xf numFmtId="0" fontId="3" fillId="3" borderId="0" xfId="0" applyFont="1" applyFill="1" applyAlignment="1" applyProtection="1">
      <alignment horizontal="left" vertical="center"/>
    </xf>
    <xf numFmtId="0" fontId="1" fillId="0" borderId="2"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2"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64" fontId="3" fillId="2" borderId="2" xfId="0" applyNumberFormat="1" applyFont="1" applyFill="1" applyBorder="1" applyAlignment="1" applyProtection="1">
      <alignment horizontal="center" vertical="center"/>
    </xf>
    <xf numFmtId="49" fontId="1"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3" fillId="3" borderId="0" xfId="0" applyFont="1" applyFill="1" applyAlignment="1" applyProtection="1">
      <alignment horizontal="center" vertical="center"/>
    </xf>
    <xf numFmtId="49" fontId="3" fillId="3" borderId="0" xfId="0" applyNumberFormat="1" applyFont="1" applyFill="1" applyAlignment="1" applyProtection="1">
      <alignment horizontal="left"/>
    </xf>
    <xf numFmtId="0" fontId="1" fillId="0" borderId="0" xfId="0" applyFont="1" applyAlignment="1" applyProtection="1">
      <alignment horizontal="center" vertical="top"/>
    </xf>
    <xf numFmtId="0" fontId="1" fillId="0" borderId="0" xfId="0" applyFont="1" applyAlignment="1" applyProtection="1">
      <alignment horizontal="left" vertical="top" wrapText="1"/>
    </xf>
    <xf numFmtId="164" fontId="3" fillId="2" borderId="2" xfId="0" applyNumberFormat="1" applyFont="1" applyFill="1" applyBorder="1" applyAlignment="1" applyProtection="1">
      <alignment horizontal="right" vertical="center"/>
    </xf>
    <xf numFmtId="0" fontId="3" fillId="2" borderId="0" xfId="0" applyFont="1" applyFill="1" applyAlignment="1" applyProtection="1">
      <alignment horizontal="right" vertical="center" wrapText="1"/>
    </xf>
    <xf numFmtId="164" fontId="3" fillId="2" borderId="0" xfId="0" applyNumberFormat="1" applyFont="1" applyFill="1" applyAlignment="1" applyProtection="1">
      <alignment horizontal="center" vertical="center"/>
    </xf>
    <xf numFmtId="0" fontId="1" fillId="2" borderId="2" xfId="0" applyFont="1" applyFill="1" applyBorder="1" applyAlignment="1" applyProtection="1">
      <alignment horizontal="right" vertical="center"/>
    </xf>
    <xf numFmtId="164" fontId="1" fillId="2" borderId="2" xfId="0" applyNumberFormat="1" applyFont="1" applyFill="1" applyBorder="1" applyAlignment="1" applyProtection="1">
      <alignment horizontal="center" vertical="center"/>
    </xf>
    <xf numFmtId="0" fontId="1" fillId="0" borderId="0" xfId="0" applyFont="1" applyAlignment="1" applyProtection="1">
      <alignment horizontal="right" vertical="center"/>
    </xf>
    <xf numFmtId="9" fontId="1" fillId="0" borderId="0" xfId="0" applyNumberFormat="1" applyFont="1" applyAlignment="1" applyProtection="1">
      <alignment horizontal="center" vertical="center"/>
    </xf>
    <xf numFmtId="164" fontId="1" fillId="0" borderId="0" xfId="0" applyNumberFormat="1" applyFont="1" applyAlignment="1" applyProtection="1">
      <alignment horizontal="center"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69"/>
  <sheetViews>
    <sheetView tabSelected="1" zoomScale="90" zoomScaleNormal="90" zoomScaleSheetLayoutView="100" zoomScalePageLayoutView="80" workbookViewId="0">
      <selection activeCell="N76" sqref="N76"/>
    </sheetView>
  </sheetViews>
  <sheetFormatPr defaultColWidth="9.140625" defaultRowHeight="12" x14ac:dyDescent="0.2"/>
  <cols>
    <col min="1" max="1" width="3.28515625" style="7" customWidth="1"/>
    <col min="2" max="2" width="3.140625" style="5" customWidth="1"/>
    <col min="3" max="3" width="95.5703125" style="6" customWidth="1"/>
    <col min="4" max="4" width="4.85546875" style="7" customWidth="1"/>
    <col min="5" max="5" width="3" style="7" customWidth="1"/>
    <col min="6" max="6" width="4.42578125" style="7" customWidth="1"/>
    <col min="7" max="7" width="3.28515625" style="7" customWidth="1"/>
    <col min="8" max="8" width="4.85546875" style="7" customWidth="1"/>
    <col min="9" max="9" width="6.7109375" style="7" customWidth="1"/>
    <col min="10" max="10" width="4.140625" style="7" customWidth="1"/>
    <col min="11" max="11" width="4" style="7" customWidth="1"/>
    <col min="12" max="12" width="5.42578125" style="7" customWidth="1"/>
    <col min="13" max="16384" width="9.140625" style="1"/>
  </cols>
  <sheetData>
    <row r="1" spans="1:12" ht="15" customHeight="1" x14ac:dyDescent="0.2">
      <c r="A1" s="25" t="s">
        <v>42</v>
      </c>
      <c r="B1" s="25"/>
      <c r="C1" s="25"/>
      <c r="D1" s="25"/>
      <c r="E1" s="25"/>
      <c r="F1" s="25"/>
      <c r="G1" s="25"/>
      <c r="H1" s="25"/>
      <c r="I1" s="25"/>
      <c r="J1" s="25"/>
      <c r="K1" s="25"/>
      <c r="L1" s="25"/>
    </row>
    <row r="2" spans="1:12" ht="18.75" customHeight="1" x14ac:dyDescent="0.2">
      <c r="A2" s="26"/>
      <c r="B2" s="26"/>
      <c r="C2" s="26"/>
      <c r="D2" s="26"/>
      <c r="E2" s="26"/>
      <c r="F2" s="26"/>
      <c r="G2" s="26"/>
      <c r="H2" s="26"/>
      <c r="I2" s="26"/>
      <c r="J2" s="26"/>
      <c r="K2" s="26"/>
      <c r="L2" s="26"/>
    </row>
    <row r="3" spans="1:12" x14ac:dyDescent="0.2">
      <c r="A3" s="20" t="s">
        <v>13</v>
      </c>
      <c r="B3" s="33"/>
      <c r="C3" s="34" t="s">
        <v>0</v>
      </c>
      <c r="D3" s="20" t="s">
        <v>1</v>
      </c>
      <c r="E3" s="20"/>
      <c r="F3" s="34" t="s">
        <v>2</v>
      </c>
      <c r="G3" s="34"/>
      <c r="H3" s="20" t="s">
        <v>3</v>
      </c>
      <c r="I3" s="20"/>
      <c r="J3" s="20" t="s">
        <v>4</v>
      </c>
      <c r="K3" s="20"/>
      <c r="L3" s="20"/>
    </row>
    <row r="4" spans="1:12" x14ac:dyDescent="0.2">
      <c r="A4" s="20"/>
      <c r="B4" s="33"/>
      <c r="C4" s="34"/>
      <c r="D4" s="20"/>
      <c r="E4" s="20"/>
      <c r="F4" s="34"/>
      <c r="G4" s="34"/>
      <c r="H4" s="20"/>
      <c r="I4" s="20"/>
      <c r="J4" s="20"/>
      <c r="K4" s="20"/>
      <c r="L4" s="20"/>
    </row>
    <row r="5" spans="1:12" x14ac:dyDescent="0.2">
      <c r="A5" s="28"/>
      <c r="B5" s="28"/>
      <c r="C5" s="8" t="s">
        <v>16</v>
      </c>
      <c r="D5" s="28"/>
      <c r="E5" s="28"/>
      <c r="F5" s="28"/>
      <c r="G5" s="28"/>
      <c r="H5" s="28"/>
      <c r="I5" s="28"/>
      <c r="J5" s="28"/>
      <c r="K5" s="28"/>
      <c r="L5" s="28"/>
    </row>
    <row r="6" spans="1:12" x14ac:dyDescent="0.2">
      <c r="A6" s="29"/>
      <c r="B6" s="29"/>
      <c r="C6" s="9" t="s">
        <v>66</v>
      </c>
      <c r="D6" s="29"/>
      <c r="E6" s="29"/>
      <c r="F6" s="29"/>
      <c r="G6" s="29"/>
      <c r="H6" s="29"/>
      <c r="I6" s="29"/>
      <c r="J6" s="29"/>
      <c r="K6" s="29"/>
      <c r="L6" s="29"/>
    </row>
    <row r="7" spans="1:12" x14ac:dyDescent="0.2">
      <c r="A7" s="29"/>
      <c r="B7" s="29"/>
      <c r="C7" s="9" t="s">
        <v>67</v>
      </c>
      <c r="D7" s="29"/>
      <c r="E7" s="29"/>
      <c r="F7" s="29"/>
      <c r="G7" s="29"/>
      <c r="H7" s="29"/>
      <c r="I7" s="29"/>
      <c r="J7" s="29"/>
      <c r="K7" s="29"/>
      <c r="L7" s="29"/>
    </row>
    <row r="8" spans="1:12" ht="24" x14ac:dyDescent="0.2">
      <c r="A8" s="29"/>
      <c r="B8" s="29"/>
      <c r="C8" s="10" t="s">
        <v>29</v>
      </c>
      <c r="D8" s="29"/>
      <c r="E8" s="29"/>
      <c r="F8" s="29"/>
      <c r="G8" s="29"/>
      <c r="H8" s="29"/>
      <c r="I8" s="29"/>
      <c r="J8" s="29"/>
      <c r="K8" s="29"/>
      <c r="L8" s="29"/>
    </row>
    <row r="9" spans="1:12" x14ac:dyDescent="0.2">
      <c r="A9" s="29"/>
      <c r="B9" s="29"/>
      <c r="C9" s="9" t="s">
        <v>30</v>
      </c>
      <c r="D9" s="29"/>
      <c r="E9" s="29"/>
      <c r="F9" s="29"/>
      <c r="G9" s="29"/>
      <c r="H9" s="29"/>
      <c r="I9" s="29"/>
      <c r="J9" s="29"/>
      <c r="K9" s="29"/>
      <c r="L9" s="29"/>
    </row>
    <row r="10" spans="1:12" x14ac:dyDescent="0.2">
      <c r="A10" s="29"/>
      <c r="B10" s="29"/>
      <c r="C10" s="9" t="s">
        <v>18</v>
      </c>
      <c r="D10" s="29"/>
      <c r="E10" s="29"/>
      <c r="F10" s="29"/>
      <c r="G10" s="29"/>
      <c r="H10" s="29"/>
      <c r="I10" s="29"/>
      <c r="J10" s="29"/>
      <c r="K10" s="29"/>
      <c r="L10" s="29"/>
    </row>
    <row r="11" spans="1:12" x14ac:dyDescent="0.2">
      <c r="A11" s="29"/>
      <c r="B11" s="29"/>
      <c r="C11" s="9" t="s">
        <v>25</v>
      </c>
      <c r="D11" s="29"/>
      <c r="E11" s="29"/>
      <c r="F11" s="29"/>
      <c r="G11" s="29"/>
      <c r="H11" s="29"/>
      <c r="I11" s="29"/>
      <c r="J11" s="29"/>
      <c r="K11" s="29"/>
      <c r="L11" s="29"/>
    </row>
    <row r="12" spans="1:12" x14ac:dyDescent="0.2">
      <c r="A12" s="29"/>
      <c r="B12" s="29"/>
      <c r="C12" s="9" t="s">
        <v>17</v>
      </c>
      <c r="D12" s="29"/>
      <c r="E12" s="29"/>
      <c r="F12" s="29"/>
      <c r="G12" s="29"/>
      <c r="H12" s="29"/>
      <c r="I12" s="29"/>
      <c r="J12" s="29"/>
      <c r="K12" s="29"/>
      <c r="L12" s="29"/>
    </row>
    <row r="13" spans="1:12" ht="36" x14ac:dyDescent="0.2">
      <c r="A13" s="29"/>
      <c r="B13" s="29"/>
      <c r="C13" s="10" t="s">
        <v>68</v>
      </c>
      <c r="D13" s="29"/>
      <c r="E13" s="29"/>
      <c r="F13" s="29"/>
      <c r="G13" s="29"/>
      <c r="H13" s="29"/>
      <c r="I13" s="29"/>
      <c r="J13" s="29"/>
      <c r="K13" s="29"/>
      <c r="L13" s="29"/>
    </row>
    <row r="14" spans="1:12" ht="24" x14ac:dyDescent="0.2">
      <c r="A14" s="29"/>
      <c r="B14" s="29"/>
      <c r="C14" s="10" t="s">
        <v>27</v>
      </c>
      <c r="D14" s="29"/>
      <c r="E14" s="29"/>
      <c r="F14" s="29"/>
      <c r="G14" s="29"/>
      <c r="H14" s="29"/>
      <c r="I14" s="29"/>
      <c r="J14" s="29"/>
      <c r="K14" s="29"/>
      <c r="L14" s="29"/>
    </row>
    <row r="15" spans="1:12" x14ac:dyDescent="0.2">
      <c r="A15" s="29"/>
      <c r="B15" s="29"/>
      <c r="C15" s="9" t="s">
        <v>19</v>
      </c>
      <c r="D15" s="29"/>
      <c r="E15" s="29"/>
      <c r="F15" s="29"/>
      <c r="G15" s="29"/>
      <c r="H15" s="29"/>
      <c r="I15" s="29"/>
      <c r="J15" s="29"/>
      <c r="K15" s="29"/>
      <c r="L15" s="29"/>
    </row>
    <row r="16" spans="1:12" x14ac:dyDescent="0.2">
      <c r="A16" s="29"/>
      <c r="B16" s="29"/>
      <c r="C16" s="9" t="s">
        <v>20</v>
      </c>
      <c r="D16" s="29"/>
      <c r="E16" s="29"/>
      <c r="F16" s="29"/>
      <c r="G16" s="29"/>
      <c r="H16" s="29"/>
      <c r="I16" s="29"/>
      <c r="J16" s="29"/>
      <c r="K16" s="29"/>
      <c r="L16" s="29"/>
    </row>
    <row r="17" spans="1:22" ht="36" x14ac:dyDescent="0.2">
      <c r="A17" s="29"/>
      <c r="B17" s="29"/>
      <c r="C17" s="10" t="s">
        <v>11</v>
      </c>
      <c r="D17" s="29"/>
      <c r="E17" s="29"/>
      <c r="F17" s="29"/>
      <c r="G17" s="29"/>
      <c r="H17" s="29"/>
      <c r="I17" s="29"/>
      <c r="J17" s="29"/>
      <c r="K17" s="29"/>
      <c r="L17" s="29"/>
    </row>
    <row r="18" spans="1:22" ht="36" x14ac:dyDescent="0.2">
      <c r="A18" s="29"/>
      <c r="B18" s="29"/>
      <c r="C18" s="10" t="s">
        <v>69</v>
      </c>
      <c r="D18" s="29"/>
      <c r="E18" s="29"/>
      <c r="F18" s="29"/>
      <c r="G18" s="29"/>
      <c r="H18" s="29"/>
      <c r="I18" s="29"/>
      <c r="J18" s="29"/>
      <c r="K18" s="29"/>
      <c r="L18" s="29"/>
    </row>
    <row r="19" spans="1:22" ht="24" x14ac:dyDescent="0.2">
      <c r="A19" s="29"/>
      <c r="B19" s="29"/>
      <c r="C19" s="10" t="s">
        <v>32</v>
      </c>
      <c r="D19" s="29"/>
      <c r="E19" s="29"/>
      <c r="F19" s="29"/>
      <c r="G19" s="29"/>
      <c r="H19" s="29"/>
      <c r="I19" s="29"/>
      <c r="J19" s="29"/>
      <c r="K19" s="29"/>
      <c r="L19" s="29"/>
    </row>
    <row r="20" spans="1:22" ht="24" x14ac:dyDescent="0.2">
      <c r="A20" s="29"/>
      <c r="B20" s="29"/>
      <c r="C20" s="10" t="s">
        <v>28</v>
      </c>
      <c r="D20" s="29"/>
      <c r="E20" s="29"/>
      <c r="F20" s="29"/>
      <c r="G20" s="29"/>
      <c r="H20" s="29"/>
      <c r="I20" s="29"/>
      <c r="J20" s="29"/>
      <c r="K20" s="29"/>
      <c r="L20" s="29"/>
    </row>
    <row r="21" spans="1:22" ht="24" x14ac:dyDescent="0.2">
      <c r="A21" s="29"/>
      <c r="B21" s="29"/>
      <c r="C21" s="10" t="s">
        <v>31</v>
      </c>
      <c r="D21" s="29"/>
      <c r="E21" s="29"/>
      <c r="F21" s="29"/>
      <c r="G21" s="29"/>
      <c r="H21" s="29"/>
      <c r="I21" s="29"/>
      <c r="J21" s="29"/>
      <c r="K21" s="29"/>
      <c r="L21" s="29"/>
    </row>
    <row r="22" spans="1:22" ht="24" x14ac:dyDescent="0.2">
      <c r="A22" s="29"/>
      <c r="B22" s="29"/>
      <c r="C22" s="10" t="s">
        <v>33</v>
      </c>
      <c r="D22" s="29"/>
      <c r="E22" s="29"/>
      <c r="F22" s="29"/>
      <c r="G22" s="29"/>
      <c r="H22" s="29"/>
      <c r="I22" s="29"/>
      <c r="J22" s="29"/>
      <c r="K22" s="29"/>
      <c r="L22" s="29"/>
    </row>
    <row r="23" spans="1:22" x14ac:dyDescent="0.2">
      <c r="A23" s="29"/>
      <c r="B23" s="29"/>
      <c r="C23" s="9" t="s">
        <v>34</v>
      </c>
      <c r="D23" s="29"/>
      <c r="E23" s="29"/>
      <c r="F23" s="29"/>
      <c r="G23" s="29"/>
      <c r="H23" s="29"/>
      <c r="I23" s="29"/>
      <c r="J23" s="29"/>
      <c r="K23" s="29"/>
      <c r="L23" s="29"/>
    </row>
    <row r="24" spans="1:22" x14ac:dyDescent="0.2">
      <c r="A24" s="29"/>
      <c r="B24" s="29"/>
      <c r="C24" s="9" t="s">
        <v>35</v>
      </c>
      <c r="D24" s="29"/>
      <c r="E24" s="29"/>
      <c r="F24" s="29"/>
      <c r="G24" s="29"/>
      <c r="H24" s="29"/>
      <c r="I24" s="29"/>
      <c r="J24" s="29"/>
      <c r="K24" s="29"/>
      <c r="L24" s="29"/>
    </row>
    <row r="25" spans="1:22" ht="48" x14ac:dyDescent="0.2">
      <c r="A25" s="29"/>
      <c r="B25" s="29"/>
      <c r="C25" s="10" t="s">
        <v>37</v>
      </c>
      <c r="D25" s="29"/>
      <c r="E25" s="29"/>
      <c r="F25" s="29"/>
      <c r="G25" s="29"/>
      <c r="H25" s="29"/>
      <c r="I25" s="29"/>
      <c r="J25" s="29"/>
      <c r="K25" s="29"/>
      <c r="L25" s="29"/>
    </row>
    <row r="26" spans="1:22" ht="36" x14ac:dyDescent="0.2">
      <c r="A26" s="29"/>
      <c r="B26" s="29"/>
      <c r="C26" s="10" t="s">
        <v>38</v>
      </c>
      <c r="D26" s="29"/>
      <c r="E26" s="29"/>
      <c r="F26" s="29"/>
      <c r="G26" s="29"/>
      <c r="H26" s="29"/>
      <c r="I26" s="29"/>
      <c r="J26" s="29"/>
      <c r="K26" s="29"/>
      <c r="L26" s="29"/>
    </row>
    <row r="27" spans="1:22" x14ac:dyDescent="0.2">
      <c r="A27" s="11" t="s">
        <v>14</v>
      </c>
      <c r="B27" s="27" t="s">
        <v>6</v>
      </c>
      <c r="C27" s="27"/>
      <c r="D27" s="27"/>
      <c r="E27" s="27"/>
      <c r="F27" s="27"/>
      <c r="G27" s="27"/>
      <c r="H27" s="27"/>
      <c r="I27" s="27"/>
      <c r="J27" s="27"/>
      <c r="K27" s="27"/>
      <c r="L27" s="27"/>
    </row>
    <row r="28" spans="1:22" ht="36" x14ac:dyDescent="0.2">
      <c r="A28" s="12">
        <v>1</v>
      </c>
      <c r="B28" s="13"/>
      <c r="C28" s="14" t="s">
        <v>70</v>
      </c>
      <c r="D28" s="21" t="s">
        <v>26</v>
      </c>
      <c r="E28" s="21"/>
      <c r="F28" s="22">
        <v>2</v>
      </c>
      <c r="G28" s="22"/>
      <c r="H28" s="23"/>
      <c r="I28" s="23"/>
      <c r="J28" s="24">
        <f>ROUND((F28*H28),2)</f>
        <v>0</v>
      </c>
      <c r="K28" s="24"/>
      <c r="L28" s="24"/>
      <c r="S28" s="2"/>
      <c r="T28" s="2"/>
      <c r="U28" s="2"/>
      <c r="V28" s="2"/>
    </row>
    <row r="29" spans="1:22" ht="36" x14ac:dyDescent="0.2">
      <c r="A29" s="12">
        <v>2</v>
      </c>
      <c r="B29" s="13"/>
      <c r="C29" s="14" t="s">
        <v>43</v>
      </c>
      <c r="D29" s="21" t="s">
        <v>24</v>
      </c>
      <c r="E29" s="21"/>
      <c r="F29" s="22">
        <v>16</v>
      </c>
      <c r="G29" s="22"/>
      <c r="H29" s="23"/>
      <c r="I29" s="23"/>
      <c r="J29" s="24">
        <f t="shared" ref="J29:J30" si="0">ROUND((F29*H29),2)</f>
        <v>0</v>
      </c>
      <c r="K29" s="24"/>
      <c r="L29" s="24"/>
      <c r="S29" s="2"/>
      <c r="T29" s="2"/>
      <c r="U29" s="2"/>
      <c r="V29" s="2"/>
    </row>
    <row r="30" spans="1:22" ht="48" x14ac:dyDescent="0.2">
      <c r="A30" s="12">
        <v>3</v>
      </c>
      <c r="B30" s="13"/>
      <c r="C30" s="14" t="s">
        <v>44</v>
      </c>
      <c r="D30" s="21" t="s">
        <v>7</v>
      </c>
      <c r="E30" s="21"/>
      <c r="F30" s="22">
        <v>2</v>
      </c>
      <c r="G30" s="22"/>
      <c r="H30" s="23"/>
      <c r="I30" s="23"/>
      <c r="J30" s="24">
        <f t="shared" si="0"/>
        <v>0</v>
      </c>
      <c r="K30" s="24"/>
      <c r="L30" s="24"/>
      <c r="S30" s="2"/>
      <c r="T30" s="2"/>
      <c r="U30" s="2"/>
      <c r="V30" s="2"/>
    </row>
    <row r="31" spans="1:22" x14ac:dyDescent="0.2">
      <c r="A31" s="30"/>
      <c r="B31" s="30"/>
      <c r="C31" s="15" t="s">
        <v>12</v>
      </c>
      <c r="D31" s="31" t="str">
        <f>B27</f>
        <v>PRIPREMNI RADOVI</v>
      </c>
      <c r="E31" s="31"/>
      <c r="F31" s="31"/>
      <c r="G31" s="31"/>
      <c r="H31" s="31"/>
      <c r="I31" s="31"/>
      <c r="J31" s="32">
        <f>ROUND(SUM(J28:L30),2)</f>
        <v>0</v>
      </c>
      <c r="K31" s="32"/>
      <c r="L31" s="32"/>
      <c r="S31" s="3"/>
      <c r="T31" s="3"/>
      <c r="U31" s="3"/>
      <c r="V31" s="3"/>
    </row>
    <row r="32" spans="1:22" x14ac:dyDescent="0.2">
      <c r="A32" s="11" t="s">
        <v>15</v>
      </c>
      <c r="B32" s="27" t="s">
        <v>36</v>
      </c>
      <c r="C32" s="27"/>
      <c r="D32" s="35"/>
      <c r="E32" s="35"/>
      <c r="F32" s="35"/>
      <c r="G32" s="35"/>
      <c r="H32" s="35"/>
      <c r="I32" s="35"/>
      <c r="J32" s="35"/>
      <c r="K32" s="35"/>
      <c r="L32" s="35"/>
      <c r="S32" s="3"/>
      <c r="T32" s="3"/>
      <c r="U32" s="3"/>
      <c r="V32" s="3"/>
    </row>
    <row r="33" spans="1:22" ht="50.25" customHeight="1" x14ac:dyDescent="0.2">
      <c r="A33" s="12">
        <v>1</v>
      </c>
      <c r="B33" s="13"/>
      <c r="C33" s="16" t="s">
        <v>45</v>
      </c>
      <c r="D33" s="21" t="s">
        <v>26</v>
      </c>
      <c r="E33" s="21"/>
      <c r="F33" s="22">
        <v>294</v>
      </c>
      <c r="G33" s="22"/>
      <c r="H33" s="23"/>
      <c r="I33" s="23"/>
      <c r="J33" s="24">
        <f>ROUND((F33*H33),2)</f>
        <v>0</v>
      </c>
      <c r="K33" s="24"/>
      <c r="L33" s="24"/>
      <c r="S33" s="4"/>
      <c r="T33" s="4"/>
      <c r="U33" s="4"/>
      <c r="V33" s="4"/>
    </row>
    <row r="34" spans="1:22" ht="52.5" customHeight="1" x14ac:dyDescent="0.2">
      <c r="A34" s="12">
        <v>2</v>
      </c>
      <c r="B34" s="13"/>
      <c r="C34" s="14" t="s">
        <v>46</v>
      </c>
      <c r="D34" s="21" t="s">
        <v>26</v>
      </c>
      <c r="E34" s="21"/>
      <c r="F34" s="22">
        <v>41</v>
      </c>
      <c r="G34" s="22"/>
      <c r="H34" s="23"/>
      <c r="I34" s="23"/>
      <c r="J34" s="24">
        <f t="shared" ref="J34:J42" si="1">ROUND((F34*H34),2)</f>
        <v>0</v>
      </c>
      <c r="K34" s="24"/>
      <c r="L34" s="24"/>
      <c r="S34" s="4"/>
      <c r="T34" s="4"/>
      <c r="U34" s="4"/>
      <c r="V34" s="4"/>
    </row>
    <row r="35" spans="1:22" ht="39" customHeight="1" x14ac:dyDescent="0.2">
      <c r="A35" s="12">
        <v>3</v>
      </c>
      <c r="B35" s="13"/>
      <c r="C35" s="14" t="s">
        <v>47</v>
      </c>
      <c r="D35" s="21" t="s">
        <v>26</v>
      </c>
      <c r="E35" s="21"/>
      <c r="F35" s="22">
        <v>12.5</v>
      </c>
      <c r="G35" s="22"/>
      <c r="H35" s="23"/>
      <c r="I35" s="23"/>
      <c r="J35" s="24">
        <f t="shared" si="1"/>
        <v>0</v>
      </c>
      <c r="K35" s="24"/>
      <c r="L35" s="24"/>
      <c r="S35" s="4"/>
      <c r="T35" s="4"/>
      <c r="U35" s="4"/>
      <c r="V35" s="4"/>
    </row>
    <row r="36" spans="1:22" ht="74.25" customHeight="1" x14ac:dyDescent="0.2">
      <c r="A36" s="12">
        <v>4</v>
      </c>
      <c r="B36" s="13"/>
      <c r="C36" s="14" t="s">
        <v>65</v>
      </c>
      <c r="D36" s="21" t="s">
        <v>26</v>
      </c>
      <c r="E36" s="21"/>
      <c r="F36" s="22">
        <v>344</v>
      </c>
      <c r="G36" s="22"/>
      <c r="H36" s="23"/>
      <c r="I36" s="23"/>
      <c r="J36" s="24">
        <f t="shared" si="1"/>
        <v>0</v>
      </c>
      <c r="K36" s="24"/>
      <c r="L36" s="24"/>
      <c r="S36" s="4"/>
      <c r="T36" s="4"/>
      <c r="U36" s="4"/>
      <c r="V36" s="4"/>
    </row>
    <row r="37" spans="1:22" ht="51" customHeight="1" x14ac:dyDescent="0.2">
      <c r="A37" s="12">
        <v>5</v>
      </c>
      <c r="B37" s="13"/>
      <c r="C37" s="14" t="s">
        <v>41</v>
      </c>
      <c r="D37" s="21" t="s">
        <v>26</v>
      </c>
      <c r="E37" s="21"/>
      <c r="F37" s="22">
        <v>16.5</v>
      </c>
      <c r="G37" s="22"/>
      <c r="H37" s="23"/>
      <c r="I37" s="23"/>
      <c r="J37" s="24">
        <f t="shared" si="1"/>
        <v>0</v>
      </c>
      <c r="K37" s="24"/>
      <c r="L37" s="24"/>
      <c r="S37" s="4"/>
      <c r="T37" s="4"/>
      <c r="U37" s="4"/>
      <c r="V37" s="4"/>
    </row>
    <row r="38" spans="1:22" ht="50.25" customHeight="1" x14ac:dyDescent="0.2">
      <c r="A38" s="12">
        <v>6</v>
      </c>
      <c r="B38" s="13"/>
      <c r="C38" s="14" t="s">
        <v>48</v>
      </c>
      <c r="D38" s="21" t="s">
        <v>26</v>
      </c>
      <c r="E38" s="21"/>
      <c r="F38" s="22">
        <v>27.15</v>
      </c>
      <c r="G38" s="22"/>
      <c r="H38" s="23"/>
      <c r="I38" s="23"/>
      <c r="J38" s="24">
        <f t="shared" si="1"/>
        <v>0</v>
      </c>
      <c r="K38" s="24"/>
      <c r="L38" s="24"/>
      <c r="S38" s="4"/>
      <c r="T38" s="4"/>
      <c r="U38" s="4"/>
      <c r="V38" s="4"/>
    </row>
    <row r="39" spans="1:22" ht="54.75" customHeight="1" x14ac:dyDescent="0.2">
      <c r="A39" s="12">
        <v>7</v>
      </c>
      <c r="B39" s="13"/>
      <c r="C39" s="14" t="s">
        <v>49</v>
      </c>
      <c r="D39" s="21" t="s">
        <v>26</v>
      </c>
      <c r="E39" s="21"/>
      <c r="F39" s="22">
        <v>4.7</v>
      </c>
      <c r="G39" s="22"/>
      <c r="H39" s="23"/>
      <c r="I39" s="23"/>
      <c r="J39" s="24">
        <f t="shared" si="1"/>
        <v>0</v>
      </c>
      <c r="K39" s="24"/>
      <c r="L39" s="24"/>
      <c r="S39" s="4"/>
      <c r="T39" s="4"/>
      <c r="U39" s="4"/>
      <c r="V39" s="4"/>
    </row>
    <row r="40" spans="1:22" ht="40.5" customHeight="1" x14ac:dyDescent="0.2">
      <c r="A40" s="12">
        <v>8</v>
      </c>
      <c r="B40" s="13"/>
      <c r="C40" s="14" t="s">
        <v>50</v>
      </c>
      <c r="D40" s="21" t="s">
        <v>26</v>
      </c>
      <c r="E40" s="21"/>
      <c r="F40" s="22">
        <v>3.1</v>
      </c>
      <c r="G40" s="22"/>
      <c r="H40" s="23"/>
      <c r="I40" s="23"/>
      <c r="J40" s="24">
        <f t="shared" si="1"/>
        <v>0</v>
      </c>
      <c r="K40" s="24"/>
      <c r="L40" s="24"/>
      <c r="S40" s="4"/>
      <c r="T40" s="4"/>
      <c r="U40" s="4"/>
      <c r="V40" s="4"/>
    </row>
    <row r="41" spans="1:22" ht="56.25" customHeight="1" x14ac:dyDescent="0.2">
      <c r="A41" s="12">
        <v>9</v>
      </c>
      <c r="B41" s="13"/>
      <c r="C41" s="14" t="s">
        <v>51</v>
      </c>
      <c r="D41" s="21" t="s">
        <v>24</v>
      </c>
      <c r="E41" s="21"/>
      <c r="F41" s="22">
        <v>137</v>
      </c>
      <c r="G41" s="22"/>
      <c r="H41" s="23"/>
      <c r="I41" s="23"/>
      <c r="J41" s="24">
        <f t="shared" si="1"/>
        <v>0</v>
      </c>
      <c r="K41" s="24"/>
      <c r="L41" s="24"/>
      <c r="S41" s="4"/>
      <c r="T41" s="4"/>
      <c r="U41" s="4"/>
      <c r="V41" s="4"/>
    </row>
    <row r="42" spans="1:22" ht="56.25" customHeight="1" x14ac:dyDescent="0.2">
      <c r="A42" s="12">
        <v>10</v>
      </c>
      <c r="B42" s="13"/>
      <c r="C42" s="14" t="s">
        <v>52</v>
      </c>
      <c r="D42" s="21" t="s">
        <v>5</v>
      </c>
      <c r="E42" s="21"/>
      <c r="F42" s="22">
        <v>12</v>
      </c>
      <c r="G42" s="22"/>
      <c r="H42" s="23"/>
      <c r="I42" s="23"/>
      <c r="J42" s="24">
        <f t="shared" si="1"/>
        <v>0</v>
      </c>
      <c r="K42" s="24"/>
      <c r="L42" s="24"/>
      <c r="S42" s="4"/>
      <c r="T42" s="4"/>
      <c r="U42" s="4"/>
      <c r="V42" s="4"/>
    </row>
    <row r="43" spans="1:22" x14ac:dyDescent="0.2">
      <c r="A43" s="30"/>
      <c r="B43" s="30"/>
      <c r="C43" s="15" t="s">
        <v>12</v>
      </c>
      <c r="D43" s="31" t="str">
        <f>B32</f>
        <v>ZEMLJANI RADOVI</v>
      </c>
      <c r="E43" s="31"/>
      <c r="F43" s="31"/>
      <c r="G43" s="31"/>
      <c r="H43" s="31"/>
      <c r="I43" s="31"/>
      <c r="J43" s="32">
        <f>ROUND(SUM(J33:L42),2)</f>
        <v>0</v>
      </c>
      <c r="K43" s="32"/>
      <c r="L43" s="32"/>
    </row>
    <row r="44" spans="1:22" x14ac:dyDescent="0.2">
      <c r="A44" s="11" t="s">
        <v>21</v>
      </c>
      <c r="B44" s="27" t="s">
        <v>39</v>
      </c>
      <c r="C44" s="27"/>
      <c r="D44" s="35"/>
      <c r="E44" s="35"/>
      <c r="F44" s="35"/>
      <c r="G44" s="35"/>
      <c r="H44" s="35"/>
      <c r="I44" s="35"/>
      <c r="J44" s="35"/>
      <c r="K44" s="35"/>
      <c r="L44" s="35"/>
    </row>
    <row r="45" spans="1:22" ht="111" customHeight="1" x14ac:dyDescent="0.2">
      <c r="A45" s="12">
        <v>1</v>
      </c>
      <c r="B45" s="13"/>
      <c r="C45" s="14" t="s">
        <v>71</v>
      </c>
      <c r="D45" s="21" t="s">
        <v>24</v>
      </c>
      <c r="E45" s="21"/>
      <c r="F45" s="22">
        <v>411</v>
      </c>
      <c r="G45" s="22"/>
      <c r="H45" s="23"/>
      <c r="I45" s="23"/>
      <c r="J45" s="24">
        <f>ROUND((F45*H45),2)</f>
        <v>0</v>
      </c>
      <c r="K45" s="24"/>
      <c r="L45" s="24"/>
    </row>
    <row r="46" spans="1:22" ht="96" customHeight="1" x14ac:dyDescent="0.2">
      <c r="A46" s="12">
        <v>2</v>
      </c>
      <c r="B46" s="13"/>
      <c r="C46" s="14" t="s">
        <v>72</v>
      </c>
      <c r="D46" s="21" t="s">
        <v>40</v>
      </c>
      <c r="E46" s="21"/>
      <c r="F46" s="22">
        <v>375</v>
      </c>
      <c r="G46" s="22"/>
      <c r="H46" s="23"/>
      <c r="I46" s="23"/>
      <c r="J46" s="24">
        <f>ROUND((F46*H46),2)</f>
        <v>0</v>
      </c>
      <c r="K46" s="24"/>
      <c r="L46" s="24"/>
    </row>
    <row r="47" spans="1:22" ht="15" customHeight="1" x14ac:dyDescent="0.2">
      <c r="A47" s="31" t="str">
        <f>A44</f>
        <v>C.</v>
      </c>
      <c r="B47" s="31"/>
      <c r="C47" s="15" t="str">
        <f>B44</f>
        <v xml:space="preserve">KOLNIČKA KONSTRUKCIJA </v>
      </c>
      <c r="D47" s="39">
        <f>ROUND(SUM(J45:L46),2)</f>
        <v>0</v>
      </c>
      <c r="E47" s="39"/>
      <c r="F47" s="39"/>
      <c r="G47" s="39"/>
      <c r="H47" s="39"/>
      <c r="I47" s="39"/>
      <c r="J47" s="39"/>
      <c r="K47" s="39"/>
      <c r="L47" s="39"/>
    </row>
    <row r="48" spans="1:22" x14ac:dyDescent="0.2">
      <c r="A48" s="11" t="s">
        <v>22</v>
      </c>
      <c r="B48" s="27" t="s">
        <v>53</v>
      </c>
      <c r="C48" s="27"/>
      <c r="D48" s="35"/>
      <c r="E48" s="35"/>
      <c r="F48" s="35"/>
      <c r="G48" s="35"/>
      <c r="H48" s="35"/>
      <c r="I48" s="35"/>
      <c r="J48" s="35"/>
      <c r="K48" s="35"/>
      <c r="L48" s="35"/>
    </row>
    <row r="49" spans="1:12" ht="60" x14ac:dyDescent="0.2">
      <c r="A49" s="12">
        <v>1</v>
      </c>
      <c r="B49" s="13"/>
      <c r="C49" s="14" t="s">
        <v>54</v>
      </c>
      <c r="D49" s="21" t="s">
        <v>26</v>
      </c>
      <c r="E49" s="21"/>
      <c r="F49" s="22">
        <v>8.1</v>
      </c>
      <c r="G49" s="22"/>
      <c r="H49" s="23"/>
      <c r="I49" s="23"/>
      <c r="J49" s="24">
        <f>ROUND((F49*H49),2)</f>
        <v>0</v>
      </c>
      <c r="K49" s="24"/>
      <c r="L49" s="24"/>
    </row>
    <row r="50" spans="1:12" ht="60" x14ac:dyDescent="0.2">
      <c r="A50" s="12">
        <v>2</v>
      </c>
      <c r="B50" s="13"/>
      <c r="C50" s="14" t="s">
        <v>57</v>
      </c>
      <c r="D50" s="21" t="s">
        <v>5</v>
      </c>
      <c r="E50" s="21"/>
      <c r="F50" s="22">
        <v>22</v>
      </c>
      <c r="G50" s="22"/>
      <c r="H50" s="23"/>
      <c r="I50" s="23"/>
      <c r="J50" s="24">
        <f t="shared" ref="J50:J60" si="2">ROUND((F50*H50),2)</f>
        <v>0</v>
      </c>
      <c r="K50" s="24"/>
      <c r="L50" s="24"/>
    </row>
    <row r="51" spans="1:12" ht="60" x14ac:dyDescent="0.2">
      <c r="A51" s="12">
        <v>3</v>
      </c>
      <c r="B51" s="13"/>
      <c r="C51" s="14" t="s">
        <v>56</v>
      </c>
      <c r="D51" s="21" t="s">
        <v>5</v>
      </c>
      <c r="E51" s="21"/>
      <c r="F51" s="22">
        <v>53.91</v>
      </c>
      <c r="G51" s="22"/>
      <c r="H51" s="23"/>
      <c r="I51" s="23"/>
      <c r="J51" s="24">
        <f t="shared" si="2"/>
        <v>0</v>
      </c>
      <c r="K51" s="24"/>
      <c r="L51" s="24"/>
    </row>
    <row r="52" spans="1:12" ht="72" x14ac:dyDescent="0.2">
      <c r="A52" s="12">
        <v>4</v>
      </c>
      <c r="B52" s="13"/>
      <c r="C52" s="14" t="s">
        <v>55</v>
      </c>
      <c r="D52" s="21" t="s">
        <v>5</v>
      </c>
      <c r="E52" s="21"/>
      <c r="F52" s="22">
        <v>31</v>
      </c>
      <c r="G52" s="22"/>
      <c r="H52" s="23"/>
      <c r="I52" s="23"/>
      <c r="J52" s="24">
        <f t="shared" si="2"/>
        <v>0</v>
      </c>
      <c r="K52" s="24"/>
      <c r="L52" s="24"/>
    </row>
    <row r="53" spans="1:12" ht="72" x14ac:dyDescent="0.2">
      <c r="A53" s="12">
        <v>5</v>
      </c>
      <c r="B53" s="13"/>
      <c r="C53" s="14" t="s">
        <v>58</v>
      </c>
      <c r="D53" s="21" t="s">
        <v>7</v>
      </c>
      <c r="E53" s="21"/>
      <c r="F53" s="22">
        <v>4</v>
      </c>
      <c r="G53" s="22"/>
      <c r="H53" s="23"/>
      <c r="I53" s="23"/>
      <c r="J53" s="24">
        <f t="shared" si="2"/>
        <v>0</v>
      </c>
      <c r="K53" s="24"/>
      <c r="L53" s="24"/>
    </row>
    <row r="54" spans="1:12" ht="63.75" customHeight="1" x14ac:dyDescent="0.2">
      <c r="A54" s="12">
        <v>6</v>
      </c>
      <c r="B54" s="13"/>
      <c r="C54" s="14" t="s">
        <v>73</v>
      </c>
      <c r="D54" s="21" t="s">
        <v>7</v>
      </c>
      <c r="E54" s="21"/>
      <c r="F54" s="22">
        <v>1</v>
      </c>
      <c r="G54" s="22"/>
      <c r="H54" s="23"/>
      <c r="I54" s="23"/>
      <c r="J54" s="24">
        <f t="shared" si="2"/>
        <v>0</v>
      </c>
      <c r="K54" s="24"/>
      <c r="L54" s="24"/>
    </row>
    <row r="55" spans="1:12" ht="126.75" customHeight="1" x14ac:dyDescent="0.2">
      <c r="A55" s="12">
        <v>7</v>
      </c>
      <c r="B55" s="13"/>
      <c r="C55" s="14" t="s">
        <v>74</v>
      </c>
      <c r="D55" s="21" t="s">
        <v>7</v>
      </c>
      <c r="E55" s="21"/>
      <c r="F55" s="22">
        <v>1</v>
      </c>
      <c r="G55" s="22"/>
      <c r="H55" s="23"/>
      <c r="I55" s="23"/>
      <c r="J55" s="24">
        <f t="shared" si="2"/>
        <v>0</v>
      </c>
      <c r="K55" s="24"/>
      <c r="L55" s="24"/>
    </row>
    <row r="56" spans="1:12" ht="63.75" customHeight="1" x14ac:dyDescent="0.2">
      <c r="A56" s="12">
        <v>8</v>
      </c>
      <c r="B56" s="13"/>
      <c r="C56" s="14" t="s">
        <v>59</v>
      </c>
      <c r="D56" s="21"/>
      <c r="E56" s="21"/>
      <c r="F56" s="22"/>
      <c r="G56" s="22"/>
      <c r="H56" s="23"/>
      <c r="I56" s="23"/>
      <c r="J56" s="24"/>
      <c r="K56" s="24"/>
      <c r="L56" s="24"/>
    </row>
    <row r="57" spans="1:12" ht="16.5" customHeight="1" x14ac:dyDescent="0.2">
      <c r="A57" s="12"/>
      <c r="B57" s="13" t="s">
        <v>60</v>
      </c>
      <c r="C57" s="14" t="s">
        <v>76</v>
      </c>
      <c r="D57" s="21" t="s">
        <v>5</v>
      </c>
      <c r="E57" s="21"/>
      <c r="F57" s="22">
        <v>47.5</v>
      </c>
      <c r="G57" s="22"/>
      <c r="H57" s="23"/>
      <c r="I57" s="23"/>
      <c r="J57" s="24">
        <f t="shared" si="2"/>
        <v>0</v>
      </c>
      <c r="K57" s="24"/>
      <c r="L57" s="24"/>
    </row>
    <row r="58" spans="1:12" ht="18" customHeight="1" x14ac:dyDescent="0.2">
      <c r="A58" s="12"/>
      <c r="B58" s="13" t="s">
        <v>61</v>
      </c>
      <c r="C58" s="14" t="s">
        <v>75</v>
      </c>
      <c r="D58" s="21" t="s">
        <v>5</v>
      </c>
      <c r="E58" s="21"/>
      <c r="F58" s="22">
        <v>9</v>
      </c>
      <c r="G58" s="22"/>
      <c r="H58" s="23"/>
      <c r="I58" s="23"/>
      <c r="J58" s="24">
        <f t="shared" si="2"/>
        <v>0</v>
      </c>
      <c r="K58" s="24"/>
      <c r="L58" s="24"/>
    </row>
    <row r="59" spans="1:12" ht="18" customHeight="1" x14ac:dyDescent="0.2">
      <c r="A59" s="12"/>
      <c r="B59" s="13" t="s">
        <v>62</v>
      </c>
      <c r="C59" s="14" t="s">
        <v>63</v>
      </c>
      <c r="D59" s="21" t="s">
        <v>5</v>
      </c>
      <c r="E59" s="21"/>
      <c r="F59" s="22">
        <v>17.5</v>
      </c>
      <c r="G59" s="22"/>
      <c r="H59" s="23"/>
      <c r="I59" s="23"/>
      <c r="J59" s="24">
        <f t="shared" si="2"/>
        <v>0</v>
      </c>
      <c r="K59" s="24"/>
      <c r="L59" s="24"/>
    </row>
    <row r="60" spans="1:12" ht="62.25" x14ac:dyDescent="0.2">
      <c r="A60" s="12">
        <v>9</v>
      </c>
      <c r="B60" s="13"/>
      <c r="C60" s="14" t="s">
        <v>64</v>
      </c>
      <c r="D60" s="21" t="s">
        <v>24</v>
      </c>
      <c r="E60" s="21"/>
      <c r="F60" s="22">
        <v>8</v>
      </c>
      <c r="G60" s="22"/>
      <c r="H60" s="23"/>
      <c r="I60" s="23"/>
      <c r="J60" s="24">
        <f t="shared" si="2"/>
        <v>0</v>
      </c>
      <c r="K60" s="24"/>
      <c r="L60" s="24"/>
    </row>
    <row r="61" spans="1:12" x14ac:dyDescent="0.2">
      <c r="A61" s="31" t="s">
        <v>22</v>
      </c>
      <c r="B61" s="31"/>
      <c r="C61" s="15" t="s">
        <v>12</v>
      </c>
      <c r="D61" s="31" t="str">
        <f>B48</f>
        <v>ARMIRANO BETONSKI - MONTAŽERSKI RADOVI</v>
      </c>
      <c r="E61" s="31"/>
      <c r="F61" s="31"/>
      <c r="G61" s="31"/>
      <c r="H61" s="31"/>
      <c r="I61" s="31"/>
      <c r="J61" s="32">
        <f>ROUND(SUM(J49:L60),2)</f>
        <v>0</v>
      </c>
      <c r="K61" s="32"/>
      <c r="L61" s="32"/>
    </row>
    <row r="62" spans="1:12" x14ac:dyDescent="0.2">
      <c r="A62" s="11"/>
      <c r="B62" s="36" t="s">
        <v>23</v>
      </c>
      <c r="C62" s="36"/>
      <c r="D62" s="17"/>
      <c r="E62" s="17"/>
      <c r="F62" s="17"/>
      <c r="G62" s="17"/>
      <c r="H62" s="17"/>
      <c r="I62" s="17"/>
      <c r="J62" s="18"/>
      <c r="K62" s="18"/>
      <c r="L62" s="18"/>
    </row>
    <row r="63" spans="1:12" x14ac:dyDescent="0.2">
      <c r="A63" s="37"/>
      <c r="B63" s="19" t="str">
        <f>A27</f>
        <v>A.</v>
      </c>
      <c r="C63" s="38" t="str">
        <f>B27</f>
        <v>PRIPREMNI RADOVI</v>
      </c>
      <c r="D63" s="38"/>
      <c r="E63" s="38"/>
      <c r="F63" s="38"/>
      <c r="G63" s="24">
        <f>J31</f>
        <v>0</v>
      </c>
      <c r="H63" s="24"/>
      <c r="I63" s="24"/>
      <c r="J63" s="24"/>
      <c r="K63" s="24"/>
      <c r="L63" s="24"/>
    </row>
    <row r="64" spans="1:12" x14ac:dyDescent="0.2">
      <c r="A64" s="37"/>
      <c r="B64" s="19" t="str">
        <f>A32</f>
        <v>B.</v>
      </c>
      <c r="C64" s="38" t="str">
        <f>B32</f>
        <v>ZEMLJANI RADOVI</v>
      </c>
      <c r="D64" s="38"/>
      <c r="E64" s="38"/>
      <c r="F64" s="38"/>
      <c r="G64" s="24">
        <f>J43</f>
        <v>0</v>
      </c>
      <c r="H64" s="24"/>
      <c r="I64" s="24"/>
      <c r="J64" s="24"/>
      <c r="K64" s="24"/>
      <c r="L64" s="24"/>
    </row>
    <row r="65" spans="1:12" x14ac:dyDescent="0.2">
      <c r="A65" s="37"/>
      <c r="B65" s="19" t="str">
        <f>A44</f>
        <v>C.</v>
      </c>
      <c r="C65" s="38" t="str">
        <f>B44</f>
        <v xml:space="preserve">KOLNIČKA KONSTRUKCIJA </v>
      </c>
      <c r="D65" s="38"/>
      <c r="E65" s="38"/>
      <c r="F65" s="38"/>
      <c r="G65" s="24">
        <f>D47</f>
        <v>0</v>
      </c>
      <c r="H65" s="24"/>
      <c r="I65" s="24"/>
      <c r="J65" s="24"/>
      <c r="K65" s="24"/>
      <c r="L65" s="24"/>
    </row>
    <row r="66" spans="1:12" x14ac:dyDescent="0.2">
      <c r="A66" s="37"/>
      <c r="B66" s="19" t="str">
        <f>A48</f>
        <v>D.</v>
      </c>
      <c r="C66" s="38" t="str">
        <f>B48</f>
        <v>ARMIRANO BETONSKI - MONTAŽERSKI RADOVI</v>
      </c>
      <c r="D66" s="38"/>
      <c r="E66" s="38"/>
      <c r="F66" s="38"/>
      <c r="G66" s="24">
        <f>J61</f>
        <v>0</v>
      </c>
      <c r="H66" s="24"/>
      <c r="I66" s="24"/>
      <c r="J66" s="24"/>
      <c r="K66" s="24"/>
      <c r="L66" s="24"/>
    </row>
    <row r="67" spans="1:12" x14ac:dyDescent="0.2">
      <c r="A67" s="42" t="s">
        <v>8</v>
      </c>
      <c r="B67" s="42"/>
      <c r="C67" s="42"/>
      <c r="D67" s="42"/>
      <c r="E67" s="42"/>
      <c r="F67" s="42"/>
      <c r="G67" s="43">
        <f>ROUND(SUM(G63:L66),2)</f>
        <v>0</v>
      </c>
      <c r="H67" s="43"/>
      <c r="I67" s="43"/>
      <c r="J67" s="43"/>
      <c r="K67" s="43"/>
      <c r="L67" s="43"/>
    </row>
    <row r="68" spans="1:12" x14ac:dyDescent="0.2">
      <c r="A68" s="44" t="s">
        <v>10</v>
      </c>
      <c r="B68" s="44"/>
      <c r="C68" s="44"/>
      <c r="D68" s="44"/>
      <c r="E68" s="45">
        <v>0.25</v>
      </c>
      <c r="F68" s="45"/>
      <c r="G68" s="46">
        <f>ROUND((E68*G67),2)</f>
        <v>0</v>
      </c>
      <c r="H68" s="46"/>
      <c r="I68" s="46"/>
      <c r="J68" s="46"/>
      <c r="K68" s="46"/>
      <c r="L68" s="46"/>
    </row>
    <row r="69" spans="1:12" x14ac:dyDescent="0.2">
      <c r="A69" s="40" t="s">
        <v>9</v>
      </c>
      <c r="B69" s="40"/>
      <c r="C69" s="40"/>
      <c r="D69" s="40"/>
      <c r="E69" s="40"/>
      <c r="F69" s="40"/>
      <c r="G69" s="41">
        <f>ROUND(SUM(G67:L68),2)</f>
        <v>0</v>
      </c>
      <c r="H69" s="41"/>
      <c r="I69" s="41"/>
      <c r="J69" s="41"/>
      <c r="K69" s="41"/>
      <c r="L69" s="41"/>
    </row>
  </sheetData>
  <sheetProtection password="F470" sheet="1" objects="1" scenarios="1"/>
  <mergeCells count="162">
    <mergeCell ref="D58:E58"/>
    <mergeCell ref="F58:G58"/>
    <mergeCell ref="H58:I58"/>
    <mergeCell ref="J58:L58"/>
    <mergeCell ref="D59:E59"/>
    <mergeCell ref="F59:G59"/>
    <mergeCell ref="H59:I59"/>
    <mergeCell ref="J59:L59"/>
    <mergeCell ref="D60:E60"/>
    <mergeCell ref="F60:G60"/>
    <mergeCell ref="H60:I60"/>
    <mergeCell ref="J60:L60"/>
    <mergeCell ref="D55:E55"/>
    <mergeCell ref="F55:G55"/>
    <mergeCell ref="H55:I55"/>
    <mergeCell ref="J55:L55"/>
    <mergeCell ref="D56:E56"/>
    <mergeCell ref="F56:G56"/>
    <mergeCell ref="H56:I56"/>
    <mergeCell ref="J56:L56"/>
    <mergeCell ref="D57:E57"/>
    <mergeCell ref="F57:G57"/>
    <mergeCell ref="H57:I57"/>
    <mergeCell ref="J57:L57"/>
    <mergeCell ref="D52:E52"/>
    <mergeCell ref="F52:G52"/>
    <mergeCell ref="H52:I52"/>
    <mergeCell ref="J52:L52"/>
    <mergeCell ref="D53:E53"/>
    <mergeCell ref="F53:G53"/>
    <mergeCell ref="H53:I53"/>
    <mergeCell ref="J53:L53"/>
    <mergeCell ref="D54:E54"/>
    <mergeCell ref="F54:G54"/>
    <mergeCell ref="H54:I54"/>
    <mergeCell ref="J54:L54"/>
    <mergeCell ref="C64:F64"/>
    <mergeCell ref="G64:L64"/>
    <mergeCell ref="G65:L65"/>
    <mergeCell ref="C65:F65"/>
    <mergeCell ref="D35:E35"/>
    <mergeCell ref="F35:G35"/>
    <mergeCell ref="H35:I35"/>
    <mergeCell ref="J35:L35"/>
    <mergeCell ref="D36:E36"/>
    <mergeCell ref="F36:G36"/>
    <mergeCell ref="H36:I36"/>
    <mergeCell ref="J36:L36"/>
    <mergeCell ref="D39:E39"/>
    <mergeCell ref="F39:G39"/>
    <mergeCell ref="H39:I39"/>
    <mergeCell ref="J39:L39"/>
    <mergeCell ref="D37:E37"/>
    <mergeCell ref="F37:G37"/>
    <mergeCell ref="H37:I37"/>
    <mergeCell ref="J37:L37"/>
    <mergeCell ref="D42:E42"/>
    <mergeCell ref="F42:G42"/>
    <mergeCell ref="H42:I42"/>
    <mergeCell ref="J42:L42"/>
    <mergeCell ref="A69:F69"/>
    <mergeCell ref="G69:L69"/>
    <mergeCell ref="A67:F67"/>
    <mergeCell ref="G67:L67"/>
    <mergeCell ref="A68:D68"/>
    <mergeCell ref="E68:F68"/>
    <mergeCell ref="G68:L68"/>
    <mergeCell ref="C66:F66"/>
    <mergeCell ref="G66:L66"/>
    <mergeCell ref="B62:C62"/>
    <mergeCell ref="A63:A66"/>
    <mergeCell ref="C63:F63"/>
    <mergeCell ref="G63:L63"/>
    <mergeCell ref="A47:B47"/>
    <mergeCell ref="D47:L47"/>
    <mergeCell ref="B48:C48"/>
    <mergeCell ref="D48:E48"/>
    <mergeCell ref="F48:G48"/>
    <mergeCell ref="H48:I48"/>
    <mergeCell ref="J48:L48"/>
    <mergeCell ref="A61:B61"/>
    <mergeCell ref="D61:I61"/>
    <mergeCell ref="J61:L61"/>
    <mergeCell ref="D49:E49"/>
    <mergeCell ref="F49:G49"/>
    <mergeCell ref="H49:I49"/>
    <mergeCell ref="J49:L49"/>
    <mergeCell ref="D50:E50"/>
    <mergeCell ref="F50:G50"/>
    <mergeCell ref="H50:I50"/>
    <mergeCell ref="J50:L50"/>
    <mergeCell ref="D51:E51"/>
    <mergeCell ref="F51:G51"/>
    <mergeCell ref="H51:I51"/>
    <mergeCell ref="J51:L51"/>
    <mergeCell ref="B44:C44"/>
    <mergeCell ref="D44:E44"/>
    <mergeCell ref="F44:G44"/>
    <mergeCell ref="H44:I44"/>
    <mergeCell ref="J44:L44"/>
    <mergeCell ref="D45:E45"/>
    <mergeCell ref="F45:G45"/>
    <mergeCell ref="H45:I45"/>
    <mergeCell ref="J45:L45"/>
    <mergeCell ref="A43:B43"/>
    <mergeCell ref="D43:I43"/>
    <mergeCell ref="J43:L43"/>
    <mergeCell ref="B32:C32"/>
    <mergeCell ref="D32:E32"/>
    <mergeCell ref="F32:G32"/>
    <mergeCell ref="H32:I32"/>
    <mergeCell ref="J32:L32"/>
    <mergeCell ref="D33:E33"/>
    <mergeCell ref="F33:G33"/>
    <mergeCell ref="H33:I33"/>
    <mergeCell ref="J33:L33"/>
    <mergeCell ref="D34:E34"/>
    <mergeCell ref="F34:G34"/>
    <mergeCell ref="H34:I34"/>
    <mergeCell ref="J34:L34"/>
    <mergeCell ref="D38:E38"/>
    <mergeCell ref="F38:G38"/>
    <mergeCell ref="H38:I38"/>
    <mergeCell ref="J38:L38"/>
    <mergeCell ref="A1:L2"/>
    <mergeCell ref="B27:L27"/>
    <mergeCell ref="A5:B26"/>
    <mergeCell ref="D5:L26"/>
    <mergeCell ref="A31:B31"/>
    <mergeCell ref="D31:I31"/>
    <mergeCell ref="J31:L31"/>
    <mergeCell ref="D29:E29"/>
    <mergeCell ref="F29:G29"/>
    <mergeCell ref="H29:I29"/>
    <mergeCell ref="J29:L29"/>
    <mergeCell ref="D28:E28"/>
    <mergeCell ref="F28:G28"/>
    <mergeCell ref="H28:I28"/>
    <mergeCell ref="J28:L28"/>
    <mergeCell ref="D30:E30"/>
    <mergeCell ref="F30:G30"/>
    <mergeCell ref="H30:I30"/>
    <mergeCell ref="J30:L30"/>
    <mergeCell ref="A3:A4"/>
    <mergeCell ref="B3:B4"/>
    <mergeCell ref="C3:C4"/>
    <mergeCell ref="D3:E4"/>
    <mergeCell ref="F3:G4"/>
    <mergeCell ref="H3:I4"/>
    <mergeCell ref="J3:L4"/>
    <mergeCell ref="D41:E41"/>
    <mergeCell ref="F41:G41"/>
    <mergeCell ref="H41:I41"/>
    <mergeCell ref="J41:L41"/>
    <mergeCell ref="D46:E46"/>
    <mergeCell ref="F46:G46"/>
    <mergeCell ref="H46:I46"/>
    <mergeCell ref="J46:L46"/>
    <mergeCell ref="D40:E40"/>
    <mergeCell ref="F40:G40"/>
    <mergeCell ref="H40:I40"/>
    <mergeCell ref="J40:L40"/>
  </mergeCells>
  <printOptions gridLines="1"/>
  <pageMargins left="0.27559055118110237" right="0.27559055118110237" top="0.82677165354330717" bottom="0.39370078740157483" header="0.27559055118110237" footer="0.19685039370078741"/>
  <pageSetup paperSize="9" orientation="landscape" horizontalDpi="4294967293" r:id="rId1"/>
  <headerFooter>
    <oddHeader>&amp;L&amp;10Projekt: Redovno održavanje prometnice naselja Dobrogošće
Ozp: 02-II/2022 ; Zop: -------</oddHeader>
    <oddFooter xml:space="preserve">&amp;C
&amp;P </oddFooter>
  </headerFooter>
  <rowBreaks count="5" manualBreakCount="5">
    <brk id="26" max="16383" man="1"/>
    <brk id="31" max="16383" man="1"/>
    <brk id="43" max="16383" man="1"/>
    <brk id="47"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CESTA ZA NASELJE DOBROGOŠĆE</vt:lpstr>
      <vt:lpstr>'CESTA ZA NASELJE DOBROGOŠĆE'!Ispis_naslova</vt:lpstr>
      <vt:lpstr>'CESTA ZA NASELJE DOBROGOŠĆE'!Podrucje_ispisa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Darko Rodić</cp:lastModifiedBy>
  <cp:lastPrinted>2022-10-23T17:07:21Z</cp:lastPrinted>
  <dcterms:created xsi:type="dcterms:W3CDTF">2016-09-13T16:48:37Z</dcterms:created>
  <dcterms:modified xsi:type="dcterms:W3CDTF">2022-11-07T08:09:25Z</dcterms:modified>
</cp:coreProperties>
</file>