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\\storage-01\Public\Komunalni\Paula Pavlović\Nalozi za nabavu 2023\Troškovnici\"/>
    </mc:Choice>
  </mc:AlternateContent>
  <bookViews>
    <workbookView xWindow="-120" yWindow="-120" windowWidth="29040" windowHeight="15840"/>
  </bookViews>
  <sheets>
    <sheet name="Sanacija,Ivana Mesnera" sheetId="11" r:id="rId1"/>
  </sheets>
  <definedNames>
    <definedName name="_xlnm.Print_Titles" localSheetId="0">'Sanacija,Ivana Mesnera'!$3:$4</definedName>
    <definedName name="_xlnm.Print_Area" localSheetId="0">'Sanacija,Ivana Mesnera'!$A$3:$L$30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22" i="11" l="1"/>
  <c r="J21" i="11"/>
  <c r="J20" i="11"/>
  <c r="J19" i="11"/>
  <c r="J18" i="11"/>
  <c r="J17" i="11"/>
  <c r="J15" i="11"/>
  <c r="J14" i="11"/>
  <c r="J13" i="11"/>
  <c r="J12" i="11"/>
  <c r="J11" i="11"/>
  <c r="J10" i="11"/>
  <c r="J9" i="11"/>
  <c r="J24" i="11" l="1"/>
  <c r="G28" i="11" s="1"/>
  <c r="D24" i="11"/>
  <c r="G29" i="11" l="1"/>
  <c r="G30" i="11" s="1"/>
</calcChain>
</file>

<file path=xl/sharedStrings.xml><?xml version="1.0" encoding="utf-8"?>
<sst xmlns="http://schemas.openxmlformats.org/spreadsheetml/2006/main" count="47" uniqueCount="39">
  <si>
    <t>Opis stavke</t>
  </si>
  <si>
    <t>Jedinica mjere</t>
  </si>
  <si>
    <t>Količina</t>
  </si>
  <si>
    <t>UKUPNO</t>
  </si>
  <si>
    <t>SVEUKUPNO</t>
  </si>
  <si>
    <t xml:space="preserve">PDV </t>
  </si>
  <si>
    <t xml:space="preserve">UKUPNO: </t>
  </si>
  <si>
    <t>R.B.</t>
  </si>
  <si>
    <t>A.</t>
  </si>
  <si>
    <t>REKAPITULACIJA PROJEKTIRANIH RADOVA</t>
  </si>
  <si>
    <r>
      <t>m</t>
    </r>
    <r>
      <rPr>
        <vertAlign val="superscript"/>
        <sz val="9"/>
        <color theme="1"/>
        <rFont val="Calibri"/>
        <family val="2"/>
        <charset val="238"/>
        <scheme val="minor"/>
      </rPr>
      <t>3</t>
    </r>
  </si>
  <si>
    <t xml:space="preserve">NAPOMENA:
Obračun količina se vrši prema stvarno izvedenom stanju sukladno građevinskoj knjizi. </t>
  </si>
  <si>
    <t>GRAĐEVINSKI RADOVI</t>
  </si>
  <si>
    <t>Radovi na sanaciji betonskog kolnika u dijelu Ulice Ivana Mesnera u Požegi</t>
  </si>
  <si>
    <t>Pripremni radovi na čišćenju terena od raslinja, zarušenog zemljanog terena i sl.</t>
  </si>
  <si>
    <t>h</t>
  </si>
  <si>
    <t>Strojno i ručno razbijanje postojeće betonske konstrukcije kolnika debljine 12 cm i betonskih rubnjaka. Utovar materijala u kamion i odvoz na deponiju.</t>
  </si>
  <si>
    <r>
      <t>m</t>
    </r>
    <r>
      <rPr>
        <sz val="9"/>
        <color theme="1"/>
        <rFont val="Calibri"/>
        <family val="2"/>
        <charset val="238"/>
      </rPr>
      <t>²</t>
    </r>
  </si>
  <si>
    <t>Strojni i ručni iskop miješanog materijala (kamenog i zemljanog) u svrhu ublažavanja vertikalne krivine. Utovar materijala u kamion i odvoz na deponiju.</t>
  </si>
  <si>
    <t>Planiranje i valjanje zemljane posteljice.</t>
  </si>
  <si>
    <t>Izrada nosivog sloja ceste, od drobljenog kamenog materijala 0-63 mm, s valjanjem i zbijanjem do potrebne zbijenosti.</t>
  </si>
  <si>
    <t>Dobava i ugradnja betonskih rubnjaka 18/24/100 cm, na pripremljenu betonsku podlogu.</t>
  </si>
  <si>
    <t>m'</t>
  </si>
  <si>
    <t>Betoniranje armirano betonske podne ploče prosječne debljine 20 cm, na pripremljenu podlogu od drobljenog kamena.</t>
  </si>
  <si>
    <t>a)</t>
  </si>
  <si>
    <t>beton C 30/37, XC3, XF4</t>
  </si>
  <si>
    <t>b)</t>
  </si>
  <si>
    <t>oplata</t>
  </si>
  <si>
    <t>c)</t>
  </si>
  <si>
    <t>armaturna mreža Q-335 (u dvije zone)</t>
  </si>
  <si>
    <t>kg</t>
  </si>
  <si>
    <t>d)</t>
  </si>
  <si>
    <t>armatura ČBR (rubne vilice, jahači i bočne šipke)</t>
  </si>
  <si>
    <t>Završna obrada betonske površine radi postizanja protukliznosti.</t>
  </si>
  <si>
    <t>Izrada dilatacijskih fuga armirane betonske ploče, s rezanjem betona.</t>
  </si>
  <si>
    <t>Pri davanju ponude uzeti u obzir nepovoljan pristup od glavne prometnice, tj. početka Ulice Ivana Mesnera, do lokacije na kojoj se izvode radovi, kao i sama trasa zahvata (nagib i do 40%, temelji obiteljskih kuća jako plitki, moguća pojava klizišta, sl.).
Preporučuje se prije davanje ponude obilazak lokacije zahvata,</t>
  </si>
  <si>
    <t>Poravnavanje i valjanje postojećeg kamenog materijala ispod uklonjenog sloja betonskog kolnika.</t>
  </si>
  <si>
    <r>
      <t>Jedinična cijena (</t>
    </r>
    <r>
      <rPr>
        <sz val="9"/>
        <color theme="1"/>
        <rFont val="Calibri"/>
        <family val="2"/>
        <charset val="238"/>
      </rPr>
      <t>€</t>
    </r>
    <r>
      <rPr>
        <sz val="9"/>
        <color theme="1"/>
        <rFont val="Calibri"/>
        <family val="2"/>
        <charset val="238"/>
        <scheme val="minor"/>
      </rPr>
      <t xml:space="preserve">) </t>
    </r>
  </si>
  <si>
    <r>
      <t>Ukupna cijena (</t>
    </r>
    <r>
      <rPr>
        <sz val="9"/>
        <color theme="1"/>
        <rFont val="Calibri"/>
        <family val="2"/>
        <charset val="238"/>
      </rPr>
      <t>€)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</si>
</sst>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kn&quot;"/>
    <numFmt numFmtId="165" formatCode="#,##0.00\ &quot;€&quot;"/>
  </numFmts>
  <fonts count="6" x14ac:knownFonts="1">
    <font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vertAlign val="superscript"/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/>
      <diagonal/>
    </border>
    <border>
      <left/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/>
      <top/>
      <bottom/>
      <diagonal/>
    </border>
    <border>
      <left/>
      <right style="thin">
        <color theme="0" tint="-0.14999847407452621"/>
      </right>
      <top/>
      <bottom/>
      <diagonal/>
    </border>
    <border>
      <left style="thin">
        <color theme="0" tint="-0.14999847407452621"/>
      </left>
      <right/>
      <top/>
      <bottom style="thin">
        <color theme="0" tint="-0.14999847407452621"/>
      </bottom>
      <diagonal/>
    </border>
    <border>
      <left/>
      <right style="thin">
        <color theme="0" tint="-0.14999847407452621"/>
      </right>
      <top/>
      <bottom style="thin">
        <color theme="0" tint="-0.1499984740745262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vertical="center" wrapText="1"/>
    </xf>
    <xf numFmtId="49" fontId="1" fillId="0" borderId="0" xfId="0" applyNumberFormat="1" applyFont="1" applyAlignment="1">
      <alignment horizontal="center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3" fillId="3" borderId="0" xfId="0" applyFont="1" applyFill="1" applyAlignment="1">
      <alignment horizontal="right" vertical="center"/>
    </xf>
    <xf numFmtId="0" fontId="1" fillId="0" borderId="0" xfId="0" applyFont="1" applyAlignment="1">
      <alignment horizontal="center" vertical="top"/>
    </xf>
    <xf numFmtId="49" fontId="1" fillId="0" borderId="0" xfId="0" applyNumberFormat="1" applyFont="1" applyAlignment="1">
      <alignment horizontal="center" vertical="top"/>
    </xf>
    <xf numFmtId="0" fontId="1" fillId="0" borderId="0" xfId="0" applyFont="1" applyAlignment="1">
      <alignment horizontal="left" vertical="top" wrapText="1"/>
    </xf>
    <xf numFmtId="0" fontId="3" fillId="2" borderId="0" xfId="0" applyFont="1" applyFill="1" applyAlignment="1">
      <alignment horizontal="right" vertical="top"/>
    </xf>
    <xf numFmtId="0" fontId="1" fillId="3" borderId="0" xfId="0" applyFont="1" applyFill="1"/>
    <xf numFmtId="164" fontId="1" fillId="3" borderId="0" xfId="0" applyNumberFormat="1" applyFont="1" applyFill="1"/>
    <xf numFmtId="0" fontId="3" fillId="0" borderId="0" xfId="0" applyFont="1" applyAlignment="1">
      <alignment horizontal="right" vertical="top"/>
    </xf>
    <xf numFmtId="0" fontId="3" fillId="0" borderId="0" xfId="0" applyFont="1" applyAlignment="1">
      <alignment horizontal="center" vertical="center"/>
    </xf>
    <xf numFmtId="4" fontId="3" fillId="0" borderId="0" xfId="0" applyNumberFormat="1" applyFont="1" applyAlignment="1">
      <alignment horizontal="center" vertical="center"/>
    </xf>
    <xf numFmtId="4" fontId="1" fillId="0" borderId="0" xfId="0" applyNumberFormat="1" applyFont="1" applyAlignment="1">
      <alignment horizontal="center"/>
    </xf>
    <xf numFmtId="4" fontId="1" fillId="0" borderId="0" xfId="0" applyNumberFormat="1" applyFont="1" applyAlignment="1" applyProtection="1">
      <alignment horizontal="center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>
      <alignment horizontal="center"/>
    </xf>
    <xf numFmtId="4" fontId="1" fillId="0" borderId="0" xfId="0" applyNumberFormat="1" applyFont="1"/>
    <xf numFmtId="0" fontId="1" fillId="0" borderId="0" xfId="0" applyFont="1" applyAlignment="1">
      <alignment horizontal="center"/>
    </xf>
    <xf numFmtId="4" fontId="1" fillId="0" borderId="0" xfId="0" applyNumberFormat="1" applyFont="1" applyAlignment="1">
      <alignment horizontal="center"/>
    </xf>
    <xf numFmtId="4" fontId="1" fillId="0" borderId="8" xfId="0" applyNumberFormat="1" applyFont="1" applyBorder="1" applyAlignment="1" applyProtection="1">
      <alignment horizontal="center"/>
      <protection locked="0"/>
    </xf>
    <xf numFmtId="4" fontId="1" fillId="0" borderId="9" xfId="0" applyNumberFormat="1" applyFont="1" applyBorder="1" applyAlignment="1" applyProtection="1">
      <alignment horizontal="center"/>
      <protection locked="0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4" borderId="0" xfId="0" applyFont="1" applyFill="1" applyAlignment="1">
      <alignment horizontal="left" vertical="center"/>
    </xf>
    <xf numFmtId="0" fontId="4" fillId="4" borderId="3" xfId="0" applyFont="1" applyFill="1" applyBorder="1" applyAlignment="1">
      <alignment horizontal="left"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" fontId="1" fillId="5" borderId="6" xfId="0" applyNumberFormat="1" applyFont="1" applyFill="1" applyBorder="1" applyAlignment="1" applyProtection="1">
      <alignment horizontal="center"/>
      <protection locked="0"/>
    </xf>
    <xf numFmtId="4" fontId="1" fillId="5" borderId="7" xfId="0" applyNumberFormat="1" applyFont="1" applyFill="1" applyBorder="1" applyAlignment="1" applyProtection="1">
      <alignment horizontal="center"/>
      <protection locked="0"/>
    </xf>
    <xf numFmtId="4" fontId="1" fillId="5" borderId="8" xfId="0" applyNumberFormat="1" applyFont="1" applyFill="1" applyBorder="1" applyAlignment="1" applyProtection="1">
      <alignment horizontal="center"/>
      <protection locked="0"/>
    </xf>
    <xf numFmtId="4" fontId="1" fillId="5" borderId="9" xfId="0" applyNumberFormat="1" applyFont="1" applyFill="1" applyBorder="1" applyAlignment="1" applyProtection="1">
      <alignment horizontal="center"/>
      <protection locked="0"/>
    </xf>
    <xf numFmtId="4" fontId="1" fillId="5" borderId="4" xfId="0" applyNumberFormat="1" applyFont="1" applyFill="1" applyBorder="1" applyAlignment="1" applyProtection="1">
      <alignment horizontal="center"/>
      <protection locked="0"/>
    </xf>
    <xf numFmtId="4" fontId="1" fillId="5" borderId="5" xfId="0" applyNumberFormat="1" applyFont="1" applyFill="1" applyBorder="1" applyAlignment="1" applyProtection="1">
      <alignment horizontal="center"/>
      <protection locked="0"/>
    </xf>
    <xf numFmtId="0" fontId="3" fillId="3" borderId="0" xfId="0" applyFont="1" applyFill="1" applyAlignment="1">
      <alignment horizontal="left" vertical="center"/>
    </xf>
    <xf numFmtId="0" fontId="3" fillId="3" borderId="0" xfId="0" applyFont="1" applyFill="1" applyAlignment="1">
      <alignment horizontal="center" vertical="center"/>
    </xf>
    <xf numFmtId="4" fontId="1" fillId="0" borderId="10" xfId="0" applyNumberFormat="1" applyFont="1" applyBorder="1" applyAlignment="1" applyProtection="1">
      <alignment horizontal="center"/>
      <protection locked="0"/>
    </xf>
    <xf numFmtId="4" fontId="1" fillId="0" borderId="11" xfId="0" applyNumberFormat="1" applyFont="1" applyBorder="1" applyAlignment="1" applyProtection="1">
      <alignment horizontal="center"/>
      <protection locked="0"/>
    </xf>
    <xf numFmtId="49" fontId="3" fillId="3" borderId="0" xfId="0" applyNumberFormat="1" applyFont="1" applyFill="1" applyAlignment="1">
      <alignment horizontal="left"/>
    </xf>
    <xf numFmtId="0" fontId="3" fillId="2" borderId="0" xfId="0" applyFont="1" applyFill="1" applyAlignment="1">
      <alignment horizontal="right" vertical="center" wrapText="1"/>
    </xf>
    <xf numFmtId="0" fontId="1" fillId="2" borderId="2" xfId="0" applyFont="1" applyFill="1" applyBorder="1" applyAlignment="1">
      <alignment horizontal="right" vertical="center"/>
    </xf>
    <xf numFmtId="0" fontId="1" fillId="0" borderId="0" xfId="0" applyFont="1" applyAlignment="1">
      <alignment horizontal="right" vertical="center"/>
    </xf>
    <xf numFmtId="9" fontId="1" fillId="0" borderId="0" xfId="0" applyNumberFormat="1" applyFont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4" fontId="3" fillId="2" borderId="0" xfId="0" applyNumberFormat="1" applyFont="1" applyFill="1" applyAlignment="1">
      <alignment horizontal="center" vertical="center"/>
    </xf>
    <xf numFmtId="165" fontId="1" fillId="2" borderId="2" xfId="0" applyNumberFormat="1" applyFont="1" applyFill="1" applyBorder="1" applyAlignment="1">
      <alignment horizontal="center" vertical="center"/>
    </xf>
    <xf numFmtId="165" fontId="1" fillId="0" borderId="0" xfId="0" applyNumberFormat="1" applyFont="1" applyAlignment="1">
      <alignment horizontal="center" vertical="center"/>
    </xf>
    <xf numFmtId="165" fontId="3" fillId="2" borderId="0" xfId="0" applyNumberFormat="1" applyFont="1" applyFill="1" applyAlignment="1">
      <alignment horizontal="center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S33"/>
  <sheetViews>
    <sheetView tabSelected="1" zoomScale="120" zoomScaleNormal="120" zoomScaleSheetLayoutView="120" workbookViewId="0">
      <selection activeCell="O30" sqref="O30"/>
    </sheetView>
  </sheetViews>
  <sheetFormatPr defaultColWidth="9.140625" defaultRowHeight="12" x14ac:dyDescent="0.2"/>
  <cols>
    <col min="1" max="1" width="3.85546875" style="6" customWidth="1"/>
    <col min="2" max="2" width="3.140625" style="4" customWidth="1"/>
    <col min="3" max="3" width="71.7109375" style="5" customWidth="1"/>
    <col min="4" max="4" width="4.85546875" style="6" customWidth="1"/>
    <col min="5" max="5" width="2.85546875" style="6" customWidth="1"/>
    <col min="6" max="6" width="4.42578125" style="6" customWidth="1"/>
    <col min="7" max="7" width="3.28515625" style="6" customWidth="1"/>
    <col min="8" max="8" width="4.7109375" style="6" customWidth="1"/>
    <col min="9" max="9" width="4.85546875" style="6" customWidth="1"/>
    <col min="10" max="10" width="4.140625" style="6" customWidth="1"/>
    <col min="11" max="11" width="4" style="6" customWidth="1"/>
    <col min="12" max="12" width="5.42578125" style="6" customWidth="1"/>
    <col min="13" max="14" width="9.140625" style="24"/>
    <col min="15" max="15" width="11.7109375" style="24" customWidth="1"/>
    <col min="16" max="16384" width="9.140625" style="1"/>
  </cols>
  <sheetData>
    <row r="1" spans="1:19" ht="15" customHeight="1" x14ac:dyDescent="0.2">
      <c r="A1" s="31" t="s">
        <v>13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1"/>
      <c r="N1" s="1"/>
      <c r="O1" s="1"/>
    </row>
    <row r="2" spans="1:19" ht="18.75" customHeight="1" x14ac:dyDescent="0.2">
      <c r="A2" s="32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1"/>
      <c r="N2" s="1"/>
      <c r="O2" s="1"/>
    </row>
    <row r="3" spans="1:19" ht="12" customHeight="1" x14ac:dyDescent="0.2">
      <c r="A3" s="30" t="s">
        <v>7</v>
      </c>
      <c r="B3" s="33"/>
      <c r="C3" s="34" t="s">
        <v>0</v>
      </c>
      <c r="D3" s="30" t="s">
        <v>1</v>
      </c>
      <c r="E3" s="30"/>
      <c r="F3" s="34" t="s">
        <v>2</v>
      </c>
      <c r="G3" s="34"/>
      <c r="H3" s="30" t="s">
        <v>37</v>
      </c>
      <c r="I3" s="30"/>
      <c r="J3" s="30" t="s">
        <v>38</v>
      </c>
      <c r="K3" s="30"/>
      <c r="L3" s="30"/>
      <c r="M3" s="1"/>
      <c r="N3" s="1"/>
      <c r="O3" s="1"/>
    </row>
    <row r="4" spans="1:19" x14ac:dyDescent="0.2">
      <c r="A4" s="30"/>
      <c r="B4" s="33"/>
      <c r="C4" s="34"/>
      <c r="D4" s="30"/>
      <c r="E4" s="30"/>
      <c r="F4" s="34"/>
      <c r="G4" s="34"/>
      <c r="H4" s="30"/>
      <c r="I4" s="30"/>
      <c r="J4" s="30"/>
      <c r="K4" s="30"/>
      <c r="L4" s="30"/>
      <c r="M4" s="1"/>
      <c r="N4" s="1"/>
      <c r="O4" s="1"/>
    </row>
    <row r="5" spans="1:19" x14ac:dyDescent="0.2">
      <c r="A5" s="7"/>
      <c r="B5" s="8"/>
      <c r="C5" s="6"/>
      <c r="D5" s="29"/>
      <c r="E5" s="29"/>
      <c r="F5" s="29"/>
      <c r="G5" s="29"/>
      <c r="H5" s="29"/>
      <c r="I5" s="29"/>
      <c r="J5" s="29"/>
      <c r="K5" s="29"/>
      <c r="L5" s="29"/>
      <c r="M5" s="1"/>
      <c r="N5" s="1"/>
      <c r="O5" s="1"/>
    </row>
    <row r="6" spans="1:19" ht="24" x14ac:dyDescent="0.2">
      <c r="A6" s="7"/>
      <c r="B6" s="8"/>
      <c r="C6" s="9" t="s">
        <v>11</v>
      </c>
      <c r="D6" s="29"/>
      <c r="E6" s="29"/>
      <c r="F6" s="29"/>
      <c r="G6" s="29"/>
      <c r="H6" s="29"/>
      <c r="I6" s="29"/>
      <c r="J6" s="29"/>
      <c r="K6" s="29"/>
      <c r="L6" s="29"/>
      <c r="M6" s="1"/>
      <c r="N6" s="1"/>
      <c r="O6" s="1"/>
    </row>
    <row r="7" spans="1:19" ht="48" x14ac:dyDescent="0.2">
      <c r="A7" s="7"/>
      <c r="B7" s="8"/>
      <c r="C7" s="9" t="s">
        <v>35</v>
      </c>
      <c r="D7" s="29"/>
      <c r="E7" s="29"/>
      <c r="F7" s="29"/>
      <c r="G7" s="29"/>
      <c r="H7" s="29"/>
      <c r="I7" s="29"/>
      <c r="J7" s="29"/>
      <c r="K7" s="29"/>
      <c r="L7" s="29"/>
      <c r="M7" s="1"/>
      <c r="N7" s="1"/>
      <c r="O7" s="1"/>
    </row>
    <row r="8" spans="1:19" x14ac:dyDescent="0.2">
      <c r="A8" s="10" t="s">
        <v>8</v>
      </c>
      <c r="B8" s="41" t="s">
        <v>12</v>
      </c>
      <c r="C8" s="41"/>
      <c r="D8" s="42"/>
      <c r="E8" s="42"/>
      <c r="F8" s="42"/>
      <c r="G8" s="42"/>
      <c r="H8" s="42"/>
      <c r="I8" s="42"/>
      <c r="J8" s="42"/>
      <c r="K8" s="42"/>
      <c r="L8" s="42"/>
      <c r="M8" s="1"/>
      <c r="N8" s="1"/>
      <c r="O8" s="1"/>
      <c r="P8" s="2"/>
      <c r="Q8" s="2"/>
      <c r="R8" s="2"/>
      <c r="S8" s="2"/>
    </row>
    <row r="9" spans="1:19" x14ac:dyDescent="0.2">
      <c r="A9" s="11">
        <v>1</v>
      </c>
      <c r="B9" s="12"/>
      <c r="C9" s="13" t="s">
        <v>14</v>
      </c>
      <c r="D9" s="25" t="s">
        <v>15</v>
      </c>
      <c r="E9" s="25"/>
      <c r="F9" s="26">
        <v>16</v>
      </c>
      <c r="G9" s="26"/>
      <c r="H9" s="35"/>
      <c r="I9" s="36"/>
      <c r="J9" s="26">
        <f t="shared" ref="J9:J15" si="0">ROUND((F9*H9),2)</f>
        <v>0</v>
      </c>
      <c r="K9" s="26"/>
      <c r="L9" s="26"/>
      <c r="M9" s="1"/>
      <c r="N9" s="1"/>
      <c r="O9" s="1"/>
      <c r="P9" s="3"/>
      <c r="Q9" s="3"/>
      <c r="R9" s="3"/>
      <c r="S9" s="3"/>
    </row>
    <row r="10" spans="1:19" ht="24" x14ac:dyDescent="0.2">
      <c r="A10" s="6">
        <v>2</v>
      </c>
      <c r="C10" s="13" t="s">
        <v>16</v>
      </c>
      <c r="D10" s="25" t="s">
        <v>10</v>
      </c>
      <c r="E10" s="25"/>
      <c r="F10" s="26">
        <v>36</v>
      </c>
      <c r="G10" s="26"/>
      <c r="H10" s="39"/>
      <c r="I10" s="40"/>
      <c r="J10" s="26">
        <f t="shared" si="0"/>
        <v>0</v>
      </c>
      <c r="K10" s="26"/>
      <c r="L10" s="26"/>
      <c r="M10" s="1"/>
      <c r="N10" s="1"/>
      <c r="O10" s="1"/>
      <c r="P10" s="3"/>
      <c r="Q10" s="3"/>
      <c r="R10" s="3"/>
      <c r="S10" s="3"/>
    </row>
    <row r="11" spans="1:19" ht="24" x14ac:dyDescent="0.2">
      <c r="A11" s="6">
        <v>3</v>
      </c>
      <c r="C11" s="13" t="s">
        <v>36</v>
      </c>
      <c r="D11" s="25" t="s">
        <v>17</v>
      </c>
      <c r="E11" s="25"/>
      <c r="F11" s="26">
        <v>160</v>
      </c>
      <c r="G11" s="26"/>
      <c r="H11" s="37"/>
      <c r="I11" s="38"/>
      <c r="J11" s="26">
        <f t="shared" si="0"/>
        <v>0</v>
      </c>
      <c r="K11" s="26"/>
      <c r="L11" s="26"/>
      <c r="M11" s="1"/>
      <c r="N11" s="1"/>
      <c r="O11" s="1"/>
      <c r="P11" s="3"/>
      <c r="Q11" s="3"/>
      <c r="R11" s="3"/>
      <c r="S11" s="3"/>
    </row>
    <row r="12" spans="1:19" ht="24" x14ac:dyDescent="0.2">
      <c r="A12" s="6">
        <v>4</v>
      </c>
      <c r="C12" s="13" t="s">
        <v>18</v>
      </c>
      <c r="D12" s="25" t="s">
        <v>10</v>
      </c>
      <c r="E12" s="25"/>
      <c r="F12" s="26">
        <v>48</v>
      </c>
      <c r="G12" s="26"/>
      <c r="H12" s="39"/>
      <c r="I12" s="40"/>
      <c r="J12" s="26">
        <f t="shared" si="0"/>
        <v>0</v>
      </c>
      <c r="K12" s="26"/>
      <c r="L12" s="26"/>
      <c r="M12" s="1"/>
      <c r="N12" s="1"/>
      <c r="O12" s="1"/>
      <c r="P12" s="3"/>
      <c r="Q12" s="3"/>
      <c r="R12" s="3"/>
      <c r="S12" s="3"/>
    </row>
    <row r="13" spans="1:19" x14ac:dyDescent="0.2">
      <c r="A13" s="6">
        <v>5</v>
      </c>
      <c r="C13" s="13" t="s">
        <v>19</v>
      </c>
      <c r="D13" s="25" t="s">
        <v>17</v>
      </c>
      <c r="E13" s="25"/>
      <c r="F13" s="26">
        <v>120</v>
      </c>
      <c r="G13" s="26"/>
      <c r="H13" s="39"/>
      <c r="I13" s="40"/>
      <c r="J13" s="26">
        <f t="shared" si="0"/>
        <v>0</v>
      </c>
      <c r="K13" s="26"/>
      <c r="L13" s="26"/>
      <c r="M13" s="1"/>
      <c r="N13" s="1"/>
      <c r="O13" s="1"/>
      <c r="P13" s="3"/>
      <c r="Q13" s="3"/>
      <c r="R13" s="3"/>
      <c r="S13" s="3"/>
    </row>
    <row r="14" spans="1:19" ht="24" x14ac:dyDescent="0.2">
      <c r="A14" s="6">
        <v>6</v>
      </c>
      <c r="B14" s="12"/>
      <c r="C14" s="13" t="s">
        <v>20</v>
      </c>
      <c r="D14" s="25" t="s">
        <v>10</v>
      </c>
      <c r="E14" s="25"/>
      <c r="F14" s="26">
        <v>80</v>
      </c>
      <c r="G14" s="26"/>
      <c r="H14" s="43"/>
      <c r="I14" s="44"/>
      <c r="J14" s="26">
        <f t="shared" si="0"/>
        <v>0</v>
      </c>
      <c r="K14" s="26"/>
      <c r="L14" s="26"/>
      <c r="M14" s="1"/>
      <c r="N14" s="1"/>
      <c r="O14" s="1"/>
      <c r="P14" s="3"/>
      <c r="Q14" s="3"/>
      <c r="R14" s="3"/>
      <c r="S14" s="3"/>
    </row>
    <row r="15" spans="1:19" x14ac:dyDescent="0.2">
      <c r="A15" s="6">
        <v>7</v>
      </c>
      <c r="C15" s="13" t="s">
        <v>21</v>
      </c>
      <c r="D15" s="25" t="s">
        <v>22</v>
      </c>
      <c r="E15" s="25"/>
      <c r="F15" s="26">
        <v>22</v>
      </c>
      <c r="G15" s="26"/>
      <c r="H15" s="27"/>
      <c r="I15" s="28"/>
      <c r="J15" s="26">
        <f t="shared" si="0"/>
        <v>0</v>
      </c>
      <c r="K15" s="26"/>
      <c r="L15" s="26"/>
      <c r="M15" s="1"/>
      <c r="N15" s="1"/>
      <c r="O15" s="1"/>
      <c r="P15" s="3"/>
      <c r="Q15" s="3"/>
      <c r="R15" s="3"/>
      <c r="S15" s="3"/>
    </row>
    <row r="16" spans="1:19" ht="24" x14ac:dyDescent="0.2">
      <c r="A16" s="6">
        <v>8</v>
      </c>
      <c r="C16" s="13" t="s">
        <v>23</v>
      </c>
      <c r="D16" s="22"/>
      <c r="E16" s="22"/>
      <c r="F16" s="20"/>
      <c r="G16" s="20"/>
      <c r="H16" s="21"/>
      <c r="I16" s="21"/>
      <c r="J16" s="20"/>
      <c r="K16" s="20"/>
      <c r="L16" s="20"/>
      <c r="M16" s="1"/>
      <c r="N16" s="1"/>
      <c r="O16" s="1"/>
      <c r="P16" s="3"/>
      <c r="Q16" s="3"/>
      <c r="R16" s="3"/>
      <c r="S16" s="3"/>
    </row>
    <row r="17" spans="1:19" ht="14.25" x14ac:dyDescent="0.2">
      <c r="B17" s="4" t="s">
        <v>24</v>
      </c>
      <c r="C17" s="13" t="s">
        <v>25</v>
      </c>
      <c r="D17" s="25" t="s">
        <v>10</v>
      </c>
      <c r="E17" s="25"/>
      <c r="F17" s="26">
        <v>60</v>
      </c>
      <c r="G17" s="26"/>
      <c r="H17" s="27"/>
      <c r="I17" s="28"/>
      <c r="J17" s="26">
        <f t="shared" ref="J17:J22" si="1">ROUND((F17*H17),2)</f>
        <v>0</v>
      </c>
      <c r="K17" s="26"/>
      <c r="L17" s="26"/>
      <c r="M17" s="1"/>
      <c r="N17" s="1"/>
      <c r="O17" s="1"/>
      <c r="P17" s="3"/>
      <c r="Q17" s="3"/>
      <c r="R17" s="3"/>
      <c r="S17" s="3"/>
    </row>
    <row r="18" spans="1:19" x14ac:dyDescent="0.2">
      <c r="B18" s="4" t="s">
        <v>26</v>
      </c>
      <c r="C18" s="13" t="s">
        <v>27</v>
      </c>
      <c r="D18" s="25" t="s">
        <v>17</v>
      </c>
      <c r="E18" s="25"/>
      <c r="F18" s="26">
        <v>40</v>
      </c>
      <c r="G18" s="26"/>
      <c r="H18" s="27"/>
      <c r="I18" s="28"/>
      <c r="J18" s="26">
        <f t="shared" si="1"/>
        <v>0</v>
      </c>
      <c r="K18" s="26"/>
      <c r="L18" s="26"/>
      <c r="M18" s="1"/>
      <c r="N18" s="1"/>
      <c r="O18" s="1"/>
      <c r="P18" s="3"/>
      <c r="Q18" s="3"/>
      <c r="R18" s="3"/>
      <c r="S18" s="3"/>
    </row>
    <row r="19" spans="1:19" x14ac:dyDescent="0.2">
      <c r="B19" s="4" t="s">
        <v>28</v>
      </c>
      <c r="C19" s="13" t="s">
        <v>29</v>
      </c>
      <c r="D19" s="25" t="s">
        <v>30</v>
      </c>
      <c r="E19" s="25"/>
      <c r="F19" s="26">
        <v>4000</v>
      </c>
      <c r="G19" s="26"/>
      <c r="H19" s="27"/>
      <c r="I19" s="28"/>
      <c r="J19" s="26">
        <f t="shared" si="1"/>
        <v>0</v>
      </c>
      <c r="K19" s="26"/>
      <c r="L19" s="26"/>
      <c r="M19" s="1"/>
      <c r="N19" s="1"/>
      <c r="O19" s="1"/>
      <c r="P19" s="3"/>
      <c r="Q19" s="3"/>
      <c r="R19" s="3"/>
      <c r="S19" s="3"/>
    </row>
    <row r="20" spans="1:19" x14ac:dyDescent="0.2">
      <c r="B20" s="4" t="s">
        <v>31</v>
      </c>
      <c r="C20" s="13" t="s">
        <v>32</v>
      </c>
      <c r="D20" s="25" t="s">
        <v>30</v>
      </c>
      <c r="E20" s="25"/>
      <c r="F20" s="26">
        <v>2200</v>
      </c>
      <c r="G20" s="26"/>
      <c r="H20" s="27"/>
      <c r="I20" s="28"/>
      <c r="J20" s="26">
        <f t="shared" si="1"/>
        <v>0</v>
      </c>
      <c r="K20" s="26"/>
      <c r="L20" s="26"/>
      <c r="M20" s="1"/>
      <c r="N20" s="1"/>
      <c r="O20" s="1"/>
      <c r="P20" s="3"/>
      <c r="Q20" s="3"/>
      <c r="R20" s="3"/>
      <c r="S20" s="3"/>
    </row>
    <row r="21" spans="1:19" x14ac:dyDescent="0.2">
      <c r="A21" s="6">
        <v>9</v>
      </c>
      <c r="C21" s="13" t="s">
        <v>33</v>
      </c>
      <c r="D21" s="25" t="s">
        <v>17</v>
      </c>
      <c r="E21" s="25"/>
      <c r="F21" s="26">
        <v>280</v>
      </c>
      <c r="G21" s="26"/>
      <c r="H21" s="27"/>
      <c r="I21" s="28"/>
      <c r="J21" s="26">
        <f t="shared" si="1"/>
        <v>0</v>
      </c>
      <c r="K21" s="26"/>
      <c r="L21" s="26"/>
      <c r="M21" s="1"/>
      <c r="N21" s="1"/>
      <c r="O21" s="1"/>
      <c r="P21" s="3"/>
      <c r="Q21" s="3"/>
      <c r="R21" s="3"/>
      <c r="S21" s="3"/>
    </row>
    <row r="22" spans="1:19" x14ac:dyDescent="0.2">
      <c r="A22" s="6">
        <v>10</v>
      </c>
      <c r="C22" s="13" t="s">
        <v>34</v>
      </c>
      <c r="D22" s="25" t="s">
        <v>22</v>
      </c>
      <c r="E22" s="25"/>
      <c r="F22" s="26">
        <v>150</v>
      </c>
      <c r="G22" s="26"/>
      <c r="H22" s="27"/>
      <c r="I22" s="28"/>
      <c r="J22" s="26">
        <f t="shared" si="1"/>
        <v>0</v>
      </c>
      <c r="K22" s="26"/>
      <c r="L22" s="26"/>
      <c r="M22" s="1"/>
      <c r="N22" s="1"/>
      <c r="O22" s="1"/>
      <c r="P22" s="3"/>
      <c r="Q22" s="3"/>
      <c r="R22" s="3"/>
      <c r="S22" s="3"/>
    </row>
    <row r="23" spans="1:19" x14ac:dyDescent="0.2">
      <c r="C23" s="13"/>
      <c r="D23" s="22"/>
      <c r="E23" s="22"/>
      <c r="F23" s="20"/>
      <c r="G23" s="20"/>
      <c r="H23" s="21"/>
      <c r="I23" s="21"/>
      <c r="J23" s="20"/>
      <c r="K23" s="20"/>
      <c r="L23" s="20"/>
      <c r="M23" s="1"/>
      <c r="N23" s="1"/>
      <c r="O23" s="1"/>
      <c r="P23" s="3"/>
      <c r="Q23" s="3"/>
      <c r="R23" s="3"/>
      <c r="S23" s="3"/>
    </row>
    <row r="24" spans="1:19" x14ac:dyDescent="0.2">
      <c r="A24" s="50"/>
      <c r="B24" s="50"/>
      <c r="C24" s="14" t="s">
        <v>6</v>
      </c>
      <c r="D24" s="51" t="str">
        <f>B8</f>
        <v>GRAĐEVINSKI RADOVI</v>
      </c>
      <c r="E24" s="51"/>
      <c r="F24" s="51"/>
      <c r="G24" s="51"/>
      <c r="H24" s="51"/>
      <c r="I24" s="51"/>
      <c r="J24" s="52">
        <f>ROUND(SUM(J9:L22),2)</f>
        <v>0</v>
      </c>
      <c r="K24" s="52"/>
      <c r="L24" s="52"/>
      <c r="M24" s="1"/>
      <c r="N24" s="1"/>
      <c r="O24" s="1"/>
    </row>
    <row r="25" spans="1:19" x14ac:dyDescent="0.2">
      <c r="B25" s="6"/>
      <c r="C25" s="17"/>
      <c r="D25" s="18"/>
      <c r="E25" s="18"/>
      <c r="F25" s="18"/>
      <c r="G25" s="18"/>
      <c r="H25" s="18"/>
      <c r="I25" s="18"/>
      <c r="J25" s="19"/>
      <c r="K25" s="19"/>
      <c r="L25" s="19"/>
      <c r="M25" s="1"/>
      <c r="N25" s="1"/>
      <c r="O25" s="1"/>
    </row>
    <row r="26" spans="1:19" x14ac:dyDescent="0.2">
      <c r="A26" s="11"/>
      <c r="B26" s="12"/>
      <c r="C26" s="12"/>
      <c r="D26" s="13"/>
      <c r="E26" s="22"/>
      <c r="F26" s="22"/>
      <c r="G26" s="20"/>
      <c r="H26" s="20"/>
      <c r="I26" s="21"/>
      <c r="J26" s="21"/>
      <c r="K26" s="20"/>
      <c r="L26" s="20"/>
      <c r="M26" s="1"/>
      <c r="N26" s="1"/>
      <c r="O26" s="1"/>
    </row>
    <row r="27" spans="1:19" x14ac:dyDescent="0.2">
      <c r="A27" s="10"/>
      <c r="B27" s="45" t="s">
        <v>9</v>
      </c>
      <c r="C27" s="45"/>
      <c r="D27" s="15"/>
      <c r="E27" s="15"/>
      <c r="F27" s="15"/>
      <c r="G27" s="15"/>
      <c r="H27" s="15"/>
      <c r="I27" s="15"/>
      <c r="J27" s="16"/>
      <c r="K27" s="16"/>
      <c r="L27" s="16"/>
      <c r="M27" s="1"/>
      <c r="N27" s="1"/>
      <c r="O27" s="1"/>
    </row>
    <row r="28" spans="1:19" x14ac:dyDescent="0.2">
      <c r="A28" s="47" t="s">
        <v>3</v>
      </c>
      <c r="B28" s="47"/>
      <c r="C28" s="47"/>
      <c r="D28" s="47"/>
      <c r="E28" s="47"/>
      <c r="F28" s="47"/>
      <c r="G28" s="53">
        <f>J24</f>
        <v>0</v>
      </c>
      <c r="H28" s="53"/>
      <c r="I28" s="53"/>
      <c r="J28" s="53"/>
      <c r="K28" s="53"/>
      <c r="L28" s="53"/>
      <c r="M28" s="1"/>
      <c r="N28" s="1"/>
      <c r="O28" s="1"/>
    </row>
    <row r="29" spans="1:19" x14ac:dyDescent="0.2">
      <c r="A29" s="48" t="s">
        <v>5</v>
      </c>
      <c r="B29" s="48"/>
      <c r="C29" s="48"/>
      <c r="D29" s="48"/>
      <c r="E29" s="49">
        <v>0.25</v>
      </c>
      <c r="F29" s="49"/>
      <c r="G29" s="54">
        <f>ROUND((E29*G28),2)</f>
        <v>0</v>
      </c>
      <c r="H29" s="54"/>
      <c r="I29" s="54"/>
      <c r="J29" s="54"/>
      <c r="K29" s="54"/>
      <c r="L29" s="54"/>
      <c r="M29" s="1"/>
      <c r="N29" s="1"/>
      <c r="O29" s="1"/>
    </row>
    <row r="30" spans="1:19" x14ac:dyDescent="0.2">
      <c r="A30" s="46" t="s">
        <v>4</v>
      </c>
      <c r="B30" s="46"/>
      <c r="C30" s="46"/>
      <c r="D30" s="46"/>
      <c r="E30" s="46"/>
      <c r="F30" s="46"/>
      <c r="G30" s="55">
        <f>ROUND(SUM(G28:L29),2)</f>
        <v>0</v>
      </c>
      <c r="H30" s="55"/>
      <c r="I30" s="55"/>
      <c r="J30" s="55"/>
      <c r="K30" s="55"/>
      <c r="L30" s="55"/>
      <c r="M30" s="1"/>
      <c r="N30" s="1"/>
      <c r="O30" s="1"/>
    </row>
    <row r="33" spans="15:15" x14ac:dyDescent="0.2">
      <c r="O33" s="23"/>
    </row>
  </sheetData>
  <sheetProtection password="DE4F" sheet="1" objects="1" scenarios="1"/>
  <mergeCells count="80">
    <mergeCell ref="A24:B24"/>
    <mergeCell ref="D24:I24"/>
    <mergeCell ref="J24:L24"/>
    <mergeCell ref="D12:E12"/>
    <mergeCell ref="F12:G12"/>
    <mergeCell ref="H12:I12"/>
    <mergeCell ref="J12:L12"/>
    <mergeCell ref="D15:E15"/>
    <mergeCell ref="F15:G15"/>
    <mergeCell ref="H15:I15"/>
    <mergeCell ref="J15:L15"/>
    <mergeCell ref="D13:E13"/>
    <mergeCell ref="F13:G13"/>
    <mergeCell ref="H13:I13"/>
    <mergeCell ref="J13:L13"/>
    <mergeCell ref="D14:E14"/>
    <mergeCell ref="F14:G14"/>
    <mergeCell ref="H14:I14"/>
    <mergeCell ref="B27:C27"/>
    <mergeCell ref="A30:F30"/>
    <mergeCell ref="G30:L30"/>
    <mergeCell ref="A28:F28"/>
    <mergeCell ref="G28:L28"/>
    <mergeCell ref="A29:D29"/>
    <mergeCell ref="E29:F29"/>
    <mergeCell ref="G29:L29"/>
    <mergeCell ref="J14:L14"/>
    <mergeCell ref="D19:E19"/>
    <mergeCell ref="F19:G19"/>
    <mergeCell ref="H19:I19"/>
    <mergeCell ref="J19:L19"/>
    <mergeCell ref="D17:E17"/>
    <mergeCell ref="B8:C8"/>
    <mergeCell ref="D8:E8"/>
    <mergeCell ref="F8:G8"/>
    <mergeCell ref="H8:I8"/>
    <mergeCell ref="J8:L8"/>
    <mergeCell ref="D9:E9"/>
    <mergeCell ref="F9:G9"/>
    <mergeCell ref="H9:I9"/>
    <mergeCell ref="J9:L9"/>
    <mergeCell ref="D11:E11"/>
    <mergeCell ref="F11:G11"/>
    <mergeCell ref="H11:I11"/>
    <mergeCell ref="J11:L11"/>
    <mergeCell ref="D10:E10"/>
    <mergeCell ref="F10:G10"/>
    <mergeCell ref="H10:I10"/>
    <mergeCell ref="J10:L10"/>
    <mergeCell ref="A1:L2"/>
    <mergeCell ref="A3:A4"/>
    <mergeCell ref="B3:B4"/>
    <mergeCell ref="C3:C4"/>
    <mergeCell ref="D3:E4"/>
    <mergeCell ref="F3:G4"/>
    <mergeCell ref="H3:I4"/>
    <mergeCell ref="D5:E7"/>
    <mergeCell ref="F5:G7"/>
    <mergeCell ref="H5:I7"/>
    <mergeCell ref="J5:L7"/>
    <mergeCell ref="J3:L4"/>
    <mergeCell ref="F17:G17"/>
    <mergeCell ref="H17:I17"/>
    <mergeCell ref="J17:L17"/>
    <mergeCell ref="D18:E18"/>
    <mergeCell ref="F18:G18"/>
    <mergeCell ref="H18:I18"/>
    <mergeCell ref="J18:L18"/>
    <mergeCell ref="D22:E22"/>
    <mergeCell ref="F22:G22"/>
    <mergeCell ref="H22:I22"/>
    <mergeCell ref="J22:L22"/>
    <mergeCell ref="D20:E20"/>
    <mergeCell ref="F20:G20"/>
    <mergeCell ref="H20:I20"/>
    <mergeCell ref="J20:L20"/>
    <mergeCell ref="D21:E21"/>
    <mergeCell ref="F21:G21"/>
    <mergeCell ref="H21:I21"/>
    <mergeCell ref="J21:L21"/>
  </mergeCells>
  <printOptions gridLines="1"/>
  <pageMargins left="0.27559055118110237" right="0.27559055118110237" top="0.82677165354330717" bottom="0.39370078740157483" header="0.27559055118110237" footer="0.19685039370078741"/>
  <pageSetup paperSize="9" orientation="landscape" horizontalDpi="4294967293" r:id="rId1"/>
  <headerFooter>
    <oddHeader>&amp;CRadovi na sanaciji betonskog kolnika u dijelu Ulice Ivana Mesnera u Požegi</oddHeader>
    <oddFooter xml:space="preserve">&amp;C
&amp;P </oddFooter>
  </headerFooter>
  <rowBreaks count="2" manualBreakCount="2">
    <brk id="7" max="16383" man="1"/>
    <brk id="2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2</vt:i4>
      </vt:variant>
    </vt:vector>
  </HeadingPairs>
  <TitlesOfParts>
    <vt:vector size="3" baseType="lpstr">
      <vt:lpstr>Sanacija,Ivana Mesnera</vt:lpstr>
      <vt:lpstr>'Sanacija,Ivana Mesnera'!Ispis_naslova</vt:lpstr>
      <vt:lpstr>'Sanacija,Ivana Mesnera'!Podrucje_ispisa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</dc:creator>
  <cp:lastModifiedBy>Darko Rodić</cp:lastModifiedBy>
  <cp:lastPrinted>2022-11-04T07:41:33Z</cp:lastPrinted>
  <dcterms:created xsi:type="dcterms:W3CDTF">2016-09-13T16:48:37Z</dcterms:created>
  <dcterms:modified xsi:type="dcterms:W3CDTF">2023-03-06T08:49:42Z</dcterms:modified>
</cp:coreProperties>
</file>