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mc:AlternateContent xmlns:mc="http://schemas.openxmlformats.org/markup-compatibility/2006">
    <mc:Choice Requires="x15">
      <x15ac:absPath xmlns:x15ac="http://schemas.microsoft.com/office/spreadsheetml/2010/11/ac" url="\\Storage-01\Public\Komunalni\Paula Jurković\Nalozi za nabavu 2023\Troškovnici\"/>
    </mc:Choice>
  </mc:AlternateContent>
  <xr:revisionPtr revIDLastSave="0" documentId="13_ncr:1_{AB305C4B-330E-4DE8-9647-792C616C7CA0}" xr6:coauthVersionLast="47" xr6:coauthVersionMax="47" xr10:uidLastSave="{00000000-0000-0000-0000-000000000000}"/>
  <bookViews>
    <workbookView xWindow="-120" yWindow="-120" windowWidth="29040" windowHeight="15840" xr2:uid="{00000000-000D-0000-FFFF-FFFF00000000}"/>
  </bookViews>
  <sheets>
    <sheet name="TROŠKOVNIK_JOSIPA PAVIČIĆA" sheetId="11" r:id="rId1"/>
  </sheets>
  <definedNames>
    <definedName name="_xlnm.Print_Titles" localSheetId="0">'TROŠKOVNIK_JOSIPA PAVIČIĆA'!$3:$4</definedName>
    <definedName name="_xlnm.Print_Area" localSheetId="0">'TROŠKOVNIK_JOSIPA PAVIČIĆA'!$A$1:$L$102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11" l="1"/>
  <c r="J84" i="11"/>
  <c r="J85" i="11" s="1"/>
  <c r="J80" i="11"/>
  <c r="J81" i="11"/>
  <c r="J79" i="11"/>
  <c r="J73" i="11"/>
  <c r="J74" i="11"/>
  <c r="J75" i="11"/>
  <c r="J72" i="11"/>
  <c r="J63" i="11"/>
  <c r="J64" i="11"/>
  <c r="J65" i="11"/>
  <c r="J66" i="11"/>
  <c r="J67" i="11"/>
  <c r="J68" i="11"/>
  <c r="J62" i="11"/>
  <c r="J58" i="11"/>
  <c r="J59" i="11"/>
  <c r="J57" i="11"/>
  <c r="J47" i="11"/>
  <c r="J48" i="11"/>
  <c r="J49" i="11"/>
  <c r="J50" i="11"/>
  <c r="J51" i="11"/>
  <c r="J52" i="11"/>
  <c r="J53" i="11"/>
  <c r="J54" i="11"/>
  <c r="J46" i="11"/>
  <c r="J29" i="11"/>
  <c r="J30" i="11"/>
  <c r="J31" i="11"/>
  <c r="J32" i="11"/>
  <c r="J33" i="11"/>
  <c r="J34" i="11"/>
  <c r="J35" i="11"/>
  <c r="J36" i="11"/>
  <c r="J37" i="11"/>
  <c r="J38" i="11"/>
  <c r="J39" i="11"/>
  <c r="J40" i="11"/>
  <c r="J41" i="11"/>
  <c r="J42" i="11"/>
  <c r="J43" i="11"/>
  <c r="J28" i="11"/>
  <c r="C93" i="11"/>
  <c r="B93" i="11"/>
  <c r="C92" i="11"/>
  <c r="B92" i="11"/>
  <c r="D85" i="11"/>
  <c r="C91" i="11"/>
  <c r="D76" i="11"/>
  <c r="J82" i="11" l="1"/>
  <c r="J76" i="11"/>
  <c r="G91" i="11" s="1"/>
  <c r="J69" i="11"/>
  <c r="D60" i="11"/>
  <c r="J55" i="11"/>
  <c r="J44" i="11"/>
  <c r="G93" i="11"/>
  <c r="C60" i="11" l="1"/>
  <c r="C90" i="11" l="1"/>
  <c r="B90" i="11"/>
  <c r="C89" i="11"/>
  <c r="B89" i="11"/>
  <c r="C88" i="11"/>
  <c r="B88" i="11"/>
  <c r="C87" i="11"/>
  <c r="B87" i="11"/>
  <c r="D82" i="11"/>
  <c r="G92" i="11"/>
  <c r="D69" i="11"/>
  <c r="A60" i="11"/>
  <c r="D55" i="11"/>
  <c r="D44" i="11"/>
  <c r="G87" i="11" l="1"/>
  <c r="G89" i="11"/>
  <c r="G90" i="11"/>
  <c r="G88" i="11"/>
  <c r="G95" i="11" l="1"/>
  <c r="G96" i="11" s="1"/>
</calcChain>
</file>

<file path=xl/sharedStrings.xml><?xml version="1.0" encoding="utf-8"?>
<sst xmlns="http://schemas.openxmlformats.org/spreadsheetml/2006/main" count="152" uniqueCount="104">
  <si>
    <t>Opis stavke</t>
  </si>
  <si>
    <t>Jedinica mjere</t>
  </si>
  <si>
    <t>Količina</t>
  </si>
  <si>
    <t>m</t>
  </si>
  <si>
    <t>PRIPREMNI RADOVI</t>
  </si>
  <si>
    <t>kom.</t>
  </si>
  <si>
    <t>UKUPNO</t>
  </si>
  <si>
    <t>SVEUKUPNO</t>
  </si>
  <si>
    <t xml:space="preserve">PDV </t>
  </si>
  <si>
    <t>Prije izvođenja radova u blizini postojećih instalacija, izvođač je dužan izvjestiti nadležne tvrtke i organizacije koje upravljaju
navedenim instalacijama o početku radova i izvoditi radove uz suglasnost istih.</t>
  </si>
  <si>
    <t>U jediničnim cijenama pojedinih stavaka uključen je sav materijal, radna snaga, sve pomočne radnje kao i svi transportni troškovi za potpuno dovršenje radova opisanih u pojedinim stavkama kao i uklanjanje svih pomoćnih materijala i konstrukcija korišteni tijekom izgradnje.</t>
  </si>
  <si>
    <t xml:space="preserve">UKUPNO: </t>
  </si>
  <si>
    <t>R.B.</t>
  </si>
  <si>
    <t>A.</t>
  </si>
  <si>
    <t>kompl.</t>
  </si>
  <si>
    <t>B.</t>
  </si>
  <si>
    <t>OPĆI UVJETI</t>
  </si>
  <si>
    <t>Izvođać je dužan pridržavati se svih zakona i propisa</t>
  </si>
  <si>
    <t xml:space="preserve">Sve stavke ovog troškovnika su definirane kao stavke do potpune gotovosti navedenog rada stavkom. </t>
  </si>
  <si>
    <t>Izvođač je dužan prije definiranja jedinične cijene pojedine stavke, tražiti pismenim putem od projektana eventualno potrebno pojašnjenje određene stavke. Krivo tumačenje pojedine stavke od strane izovđača radova neće se prihvatiti kao razlog za povišenje jedinične cijene.</t>
  </si>
  <si>
    <t>Svi potrebni strojevi kao i skela su definirani za cijelo vrijeme trajanja ugovornih radova</t>
  </si>
  <si>
    <t>Sve mjere u nacrtim izvođač je obavezan provjeriti u naravi . Sva kontrola  vrši se bez posebne naplate.</t>
  </si>
  <si>
    <t>C.</t>
  </si>
  <si>
    <t>D.</t>
  </si>
  <si>
    <t>E.</t>
  </si>
  <si>
    <t>F.</t>
  </si>
  <si>
    <t>REKAPITULACIJA PROJEKTIRANIH RADOVA</t>
  </si>
  <si>
    <r>
      <t>m</t>
    </r>
    <r>
      <rPr>
        <vertAlign val="superscript"/>
        <sz val="9"/>
        <color theme="1"/>
        <rFont val="Calibri"/>
        <family val="2"/>
        <charset val="238"/>
        <scheme val="minor"/>
      </rPr>
      <t>2</t>
    </r>
  </si>
  <si>
    <t>Izvođač je dužan prije izrade ponude obići predmetnu lokaciju</t>
  </si>
  <si>
    <r>
      <t>m</t>
    </r>
    <r>
      <rPr>
        <vertAlign val="superscript"/>
        <sz val="9"/>
        <color theme="1"/>
        <rFont val="Calibri"/>
        <family val="2"/>
        <charset val="238"/>
        <scheme val="minor"/>
      </rPr>
      <t>3</t>
    </r>
  </si>
  <si>
    <t xml:space="preserve">Izvođač radova od dana uvođenja u posao koji se evidentira u građevinskom dnevniku preuzima gradilište do dana primopredaje predmetne građevine investitoru, te je dužan osigurati gradilište od neovlaštenog pristupa. </t>
  </si>
  <si>
    <t>Sav materijal koji se ugrađuje mora imati izjavu o svojstvima materijala, kvalitete sukladno opisu stavke u slučaju sumnje nadzorni inženjer ima pravo provjeriti kvalitetu materijala na trošak izvođača radova.</t>
  </si>
  <si>
    <t>Izvođač je dužan se pridržavati uputa od strane nadzornog inženjera</t>
  </si>
  <si>
    <t>Od dana uvođenja u posao izvođač radova sukladno Zakonu o gradnji se obavezuje voditi građevinski dnevnik i ostalu evidenciju o zaposlenicima</t>
  </si>
  <si>
    <t>Svi radnici na gradilištu moraju biti osposobljeni za rad sukladno važečoj pravnoj regulativi</t>
  </si>
  <si>
    <t>Količina izvedenih radova po stavkama obračunavat će se i naplačivati prema stvarno izvedenim količinama, upisanim u građevinsku knjigu i ovjerenim od strane nadzornog inženjera.</t>
  </si>
  <si>
    <t xml:space="preserve">Po završetku izgradnje objekta potrebno je zonu obuvata  očistiti od svih ostataka građenja i vratiti u prvobitno stanje, ako troškovnikom nije drugčije propisano. </t>
  </si>
  <si>
    <t>Obračun ugrađenog materijala pijeska,  tucanika, zamjenskog materijala, zemljanog materijala itd. obračunava se u zbijenom stanju sukladno traženoj zbijenosti.</t>
  </si>
  <si>
    <t xml:space="preserve">Ručni iskop se obračunava po stvarno izvedenim količinama. </t>
  </si>
  <si>
    <t xml:space="preserve">Izvođač radova osigurava deponiju za odvoz viška zemljanog materijala, kao i ostalog otpadnog građevinskog materijala. </t>
  </si>
  <si>
    <t>ZEMLJANI RADOVI</t>
  </si>
  <si>
    <t xml:space="preserve">KONTROLNA ISPITIVANJA </t>
  </si>
  <si>
    <t xml:space="preserve">Višerad koji se pojavi tokom građenja, a koji je rezultat nepoznavanja tehnologije izvođenja radova od strane izvođača radova, ili je nastao iz razloga što izvođač radova ne posjeduje odgovarajuću opremu mehanizaciju za izvršenje rada sukladno troškovniku i projektu neće i nemože biti priznat od strane nadzornog inženjera, odnosno navedeni višerad nastao iz gore navedenih razloga u potpunosti ide na teret izvođača radova.  </t>
  </si>
  <si>
    <t xml:space="preserve">Sve odredbe se smatraju sastavnim dijelom ugovornog trškovnika. Odredbama se reguliraju obveze izvođača radova. </t>
  </si>
  <si>
    <t xml:space="preserve">KOLNIČKA KONSTRUKCIJA </t>
  </si>
  <si>
    <t xml:space="preserve">ARMIRANO BETONSKI RADOVI </t>
  </si>
  <si>
    <t xml:space="preserve">kompl. </t>
  </si>
  <si>
    <t>m2</t>
  </si>
  <si>
    <t xml:space="preserve">Izvođač radova je dužan obilježiti i označiti  gradilište sukladno "Zakonu o gradnji" odnosno "Pravilniku o sadržaju i izgledu ploče kojom se označava gradilište (NN 42/14)"  i "Zakonu o zaštiti na radu". U slučaju  fazne gradnje izvođač je dužan obnavljati  i dati izraditi nove table gradilišta. Odnosno izvođač o svom trošku postavljai izrađuje potrebne table gradilišta sukladno Zakonu. </t>
  </si>
  <si>
    <r>
      <rPr>
        <b/>
        <sz val="9"/>
        <color theme="1"/>
        <rFont val="Calibri"/>
        <family val="2"/>
        <charset val="238"/>
        <scheme val="minor"/>
      </rPr>
      <t xml:space="preserve">PRIVREMENA REGULACIJA PROMETA </t>
    </r>
    <r>
      <rPr>
        <sz val="9"/>
        <color theme="1"/>
        <rFont val="Calibri"/>
        <family val="2"/>
        <charset val="238"/>
        <scheme val="minor"/>
      </rPr>
      <t xml:space="preserve">
Postavljanje privremene regulacije prometa za vrijeme izvođenja radova , te uklanjanje svih horizontalnih i vertikalnih prometnih znakova po završetku radova (iscrtavanje pješačkih prijelaza i ostalih oznaka) . Prometna signalizacija se postavlja na način da premetnom lokacijom se odvija nesmetan promet tokom izvođenja radova. Obračun stavke po kompletu postavljene privremene regulacije prometa sukladno danim skicama. Stavka se obračunava po završetku radova. </t>
    </r>
  </si>
  <si>
    <r>
      <rPr>
        <b/>
        <sz val="9"/>
        <color theme="1"/>
        <rFont val="Calibri"/>
        <family val="2"/>
        <charset val="238"/>
        <scheme val="minor"/>
      </rPr>
      <t xml:space="preserve">DEMONTAŽA POSTOJEĆE VERTIKALNE PROMETNE SIGNALIZACIJE  </t>
    </r>
    <r>
      <rPr>
        <sz val="9"/>
        <color theme="1"/>
        <rFont val="Calibri"/>
        <family val="2"/>
        <charset val="238"/>
        <scheme val="minor"/>
      </rPr>
      <t xml:space="preserve">
Demontaža postojeće vertikalne prometne signalizacije unutar obuhvata u prostoru. Svi demontirani prometni znakovi se predaju investitoru te se po završetku radova vraćaju na pozicije sukladno danoj situaciji (ponovna ugradnja se obračunava u posebnoj stavci) . U cijenu stavke je sadržano i štemanje temelja prometnog znaka te čišćenje stupa od betona.  Obračun stavke se vrši po kompletu prema izvršenom radu sukladno opisu stavke bez obzira na broj prometnih zankova. </t>
    </r>
  </si>
  <si>
    <r>
      <rPr>
        <b/>
        <sz val="9"/>
        <color theme="1"/>
        <rFont val="Calibri"/>
        <family val="2"/>
        <charset val="238"/>
        <scheme val="minor"/>
      </rPr>
      <t xml:space="preserve">STROJNO ZASJECANJE ASFALTA I BETONA </t>
    </r>
    <r>
      <rPr>
        <sz val="9"/>
        <color theme="1"/>
        <rFont val="Calibri"/>
        <family val="2"/>
        <charset val="238"/>
        <scheme val="minor"/>
      </rPr>
      <t xml:space="preserve">
Strojno zasjecanje postojećeg asfaltnog zastora na mjestima uklopa novog i staro asfaltnog zastora. Stavka se odnosi na zasjecanje bez obzira na debljinu postojećeg zastora . U cijenu stavke je sadržano i zasjecanje postojećih rubnjaka i betona. Stavka sadrži sav rad i materijal potreban za izvršenje stavke u potpunosti.Obračun stavke po m. </t>
    </r>
  </si>
  <si>
    <r>
      <rPr>
        <b/>
        <sz val="9"/>
        <color theme="1"/>
        <rFont val="Calibri"/>
        <family val="2"/>
        <charset val="238"/>
        <scheme val="minor"/>
      </rPr>
      <t>GEODETSKO ISKOLČENJE  I ELABORAT ISKOLČENJA</t>
    </r>
    <r>
      <rPr>
        <sz val="9"/>
        <color theme="1"/>
        <rFont val="Calibri"/>
        <family val="2"/>
        <charset val="238"/>
        <scheme val="minor"/>
      </rPr>
      <t xml:space="preserve">
Geodetsko iskolčenje predmetne građevine u tlocrtnom i visnskom pogledu . U cijenu stavke je sadržano iskolčenje svih potrebnih poprečnih presjekea tokom izvođenja radova . Obračun stavke se vrši po kompletu prema izvršenom radu sukladno opisu stavke. </t>
    </r>
  </si>
  <si>
    <r>
      <rPr>
        <b/>
        <sz val="9"/>
        <color theme="1"/>
        <rFont val="Calibri"/>
        <family val="2"/>
        <charset val="238"/>
        <scheme val="minor"/>
      </rPr>
      <t xml:space="preserve">RAZNA ŠTEMANJA I IZRADA PRODORA U POSTOJEĆA AB OKNA </t>
    </r>
    <r>
      <rPr>
        <sz val="9"/>
        <color theme="1"/>
        <rFont val="Calibri"/>
        <family val="2"/>
        <charset val="238"/>
        <scheme val="minor"/>
      </rPr>
      <t xml:space="preserve">
Izrada raznih prodora kroz postojeća AB okna za spoj novih slivničkih veza promjera od DN 110.0mm do 200.0mm. Obračun stavke se vrši po komadu izrađenog prodora. U cijenu stavke je sadržano i vodonepropusna obrada oko prodora i PVC cijevi. </t>
    </r>
  </si>
  <si>
    <r>
      <rPr>
        <b/>
        <sz val="9"/>
        <color theme="1"/>
        <rFont val="Calibri"/>
        <family val="2"/>
        <charset val="238"/>
        <scheme val="minor"/>
      </rPr>
      <t>DEMONTAŽA/PONOVNA UGRADNJA POSTOJEĆIH VENTILSKIH KAPA</t>
    </r>
    <r>
      <rPr>
        <sz val="9"/>
        <color theme="1"/>
        <rFont val="Calibri"/>
        <family val="2"/>
        <charset val="238"/>
        <scheme val="minor"/>
      </rPr>
      <t xml:space="preserve">
Privremena demontaža te ponovna ugradnja postojećih ventilskih kapa (plinske mreže, vodovodne mreže)  unutar obuhvata u prostoru . U cijenu stavke je sadržano štemanje postojećih temelja  i odvajanje postojeće kape od betona, te betoniranje za ponovnu ugradnju na potrebnu visinu. U slučaju ne stručnog rukovanja i oštećenja postojeće kape izvođač je dužan zamjeniti ventilsku kapu s novom o svom računu.  Obračun stavke po komadu. </t>
    </r>
  </si>
  <si>
    <r>
      <rPr>
        <b/>
        <sz val="9"/>
        <color theme="1"/>
        <rFont val="Calibri"/>
        <family val="2"/>
        <charset val="238"/>
        <scheme val="minor"/>
      </rPr>
      <t>STROJNI ISKOP ROVA ŠIRINE 60cm</t>
    </r>
    <r>
      <rPr>
        <sz val="9"/>
        <color theme="1"/>
        <rFont val="Calibri"/>
        <family val="2"/>
        <charset val="238"/>
        <scheme val="minor"/>
      </rPr>
      <t xml:space="preserve">
Strojni iskop rova za polaganje raznih odvodnih kanalizacijskih cijevi.  U cijenu stavke je  uključeno uređenje postljeice rova. Obračun se vrši prema m3 izvršenog iskopa u sraslom stanju. </t>
    </r>
  </si>
  <si>
    <r>
      <rPr>
        <b/>
        <sz val="9"/>
        <color theme="1"/>
        <rFont val="Calibri"/>
        <family val="2"/>
        <charset val="238"/>
        <scheme val="minor"/>
      </rPr>
      <t>RAVNE SLIVNE REŠETKE D400</t>
    </r>
    <r>
      <rPr>
        <sz val="9"/>
        <color theme="1"/>
        <rFont val="Calibri"/>
        <family val="2"/>
        <charset val="238"/>
        <scheme val="minor"/>
      </rPr>
      <t xml:space="preserve">
Nabava dobava i ugradnja ravnih  slivnih rešetki razreda opterećenja D400 dimenzija 500x500mm od lijevanog željeza EN -GJS/EN-GJL . Slivne rešetke moraju biti opremljenje: kopčama koje osigurravaju rešetku od iskakanja , elastomernim ulošcima u ležištu okvira za smanjenje buke i bribracija, okvir od sivog lijeva  EN-GJL-200 obloženog betonom c 35/45 s mogućnošću obostranog otvaranja rešetke prilikom servisiranja. U cijenu stavke je uključeno betoniranje , odnosno ugradnja same rešetke. </t>
    </r>
  </si>
  <si>
    <r>
      <rPr>
        <b/>
        <sz val="9"/>
        <color theme="1"/>
        <rFont val="Calibri"/>
        <family val="2"/>
        <charset val="238"/>
        <scheme val="minor"/>
      </rPr>
      <t>TUCANIK 0/8mm</t>
    </r>
    <r>
      <rPr>
        <sz val="9"/>
        <color theme="1"/>
        <rFont val="Calibri"/>
        <family val="2"/>
        <charset val="238"/>
        <scheme val="minor"/>
      </rPr>
      <t xml:space="preserve">
Nabava dobava i ugradnja tucanika 0/8mm za izradu posteljice i obloge oko kanalizacijskih cijevi . U cijenu stavke je sadržano nabijanje u slojevima. </t>
    </r>
  </si>
  <si>
    <t xml:space="preserve">ODVODNJA </t>
  </si>
  <si>
    <r>
      <rPr>
        <b/>
        <sz val="9"/>
        <color theme="1"/>
        <rFont val="Calibri"/>
        <family val="2"/>
        <charset val="238"/>
        <scheme val="minor"/>
      </rPr>
      <t xml:space="preserve">PIKAMIRANJE ARMIRANOBETONSKI ELEMENAT </t>
    </r>
    <r>
      <rPr>
        <sz val="9"/>
        <color theme="1"/>
        <rFont val="Calibri"/>
        <family val="2"/>
        <charset val="238"/>
        <scheme val="minor"/>
      </rPr>
      <t xml:space="preserve">
Pikamiranje ostalih armiranobetonski elemenata koji nisu obuhvaćeni u prethodnim stavkama. Obračun stavke po m3.</t>
    </r>
  </si>
  <si>
    <r>
      <rPr>
        <b/>
        <sz val="9"/>
        <color theme="1"/>
        <rFont val="Calibri"/>
        <family val="2"/>
        <charset val="238"/>
        <scheme val="minor"/>
      </rPr>
      <t>PVC CIJEVI</t>
    </r>
    <r>
      <rPr>
        <sz val="9"/>
        <color theme="1"/>
        <rFont val="Calibri"/>
        <family val="2"/>
        <charset val="238"/>
        <scheme val="minor"/>
      </rPr>
      <t xml:space="preserve">
Nabava dobava i ugradnja kanalizacijskih cijevi PVC (polivnil klorid) SN 8 . Kanalizacijske cijevi se polažu na prethodno pripremljenu posteljicu od pijeska 0/8mm . Cijevi se ugrađuju sukladno uputi proizvođača cijeiv . Obračun stavke po m dužnom u kojem je uključen sav rad i materijal( spojnice , brtve, račve, koljena i ostalo) . U sijenu stavke je sadržano spajanje na slivnike i okna. </t>
    </r>
  </si>
  <si>
    <r>
      <rPr>
        <b/>
        <sz val="9"/>
        <color theme="1"/>
        <rFont val="Calibri"/>
        <family val="2"/>
        <charset val="238"/>
        <scheme val="minor"/>
      </rPr>
      <t>PVC CIJEV DN 110.0mm</t>
    </r>
    <r>
      <rPr>
        <sz val="9"/>
        <color theme="1"/>
        <rFont val="Calibri"/>
        <family val="2"/>
        <charset val="238"/>
        <scheme val="minor"/>
      </rPr>
      <t xml:space="preserve">
Obračun po m sukladno opisu stavke. </t>
    </r>
  </si>
  <si>
    <r>
      <rPr>
        <b/>
        <sz val="9"/>
        <color theme="1"/>
        <rFont val="Calibri"/>
        <family val="2"/>
        <charset val="238"/>
        <scheme val="minor"/>
      </rPr>
      <t>PVC CIJEV DN 160.0mm</t>
    </r>
    <r>
      <rPr>
        <sz val="9"/>
        <color theme="1"/>
        <rFont val="Calibri"/>
        <family val="2"/>
        <charset val="238"/>
        <scheme val="minor"/>
      </rPr>
      <t xml:space="preserve">
Obračun po m sukladno opisu stavke. </t>
    </r>
  </si>
  <si>
    <r>
      <rPr>
        <b/>
        <sz val="9"/>
        <color theme="1"/>
        <rFont val="Calibri"/>
        <family val="2"/>
        <charset val="238"/>
        <scheme val="minor"/>
      </rPr>
      <t>PVC CIJEV DN 200.0mm</t>
    </r>
    <r>
      <rPr>
        <sz val="9"/>
        <color theme="1"/>
        <rFont val="Calibri"/>
        <family val="2"/>
        <charset val="238"/>
        <scheme val="minor"/>
      </rPr>
      <t xml:space="preserve">
Obračun po m sukladno opisu stavke. </t>
    </r>
  </si>
  <si>
    <t>1.1</t>
  </si>
  <si>
    <t>1.2</t>
  </si>
  <si>
    <t>1.3</t>
  </si>
  <si>
    <t>G.</t>
  </si>
  <si>
    <t>OPREMA I PROMETNA SIGNALIZACIJA</t>
  </si>
  <si>
    <r>
      <rPr>
        <b/>
        <sz val="9"/>
        <color theme="1"/>
        <rFont val="Calibri"/>
        <family val="2"/>
        <charset val="238"/>
        <scheme val="minor"/>
      </rPr>
      <t xml:space="preserve">PROMETNA VERTIKALNA I HORIZONTALNA SIGNALIZACIJA - DODATNA </t>
    </r>
    <r>
      <rPr>
        <sz val="9"/>
        <color theme="1"/>
        <rFont val="Calibri"/>
        <family val="2"/>
        <charset val="238"/>
        <scheme val="minor"/>
      </rPr>
      <t xml:space="preserve">
Nabava dobva i ugradnja te postavljanje prometnih znakova te izrada horizontalne signalizacije prema rasporedu iz situacije signalizacija mora biti sukladno Pravilniku o prometnim zankovima signalizaciji i opremi na cestama . Stavka sadrži sav rad i materijal potreban za izvršenje stavke u potpunosti . </t>
    </r>
  </si>
  <si>
    <r>
      <rPr>
        <b/>
        <sz val="9"/>
        <color theme="1"/>
        <rFont val="Calibri"/>
        <family val="2"/>
        <charset val="238"/>
        <scheme val="minor"/>
      </rPr>
      <t>RAZDJELA LINIJA ISPREKIDANA -H02</t>
    </r>
    <r>
      <rPr>
        <sz val="9"/>
        <color theme="1"/>
        <rFont val="Calibri"/>
        <family val="2"/>
        <charset val="238"/>
        <scheme val="minor"/>
      </rPr>
      <t xml:space="preserve">
Izrada pune razdjelne linije HO2 širine 10cm . Rasdjelna linija se izrađuje kvalitete sukladno pravilniku za navedeni razred prometnice. Obračun po m. </t>
    </r>
  </si>
  <si>
    <r>
      <rPr>
        <b/>
        <sz val="9"/>
        <color theme="1"/>
        <rFont val="Calibri"/>
        <family val="2"/>
        <charset val="238"/>
        <scheme val="minor"/>
      </rPr>
      <t>RAZDJELA LINIJA PUNA -H01</t>
    </r>
    <r>
      <rPr>
        <sz val="9"/>
        <color theme="1"/>
        <rFont val="Calibri"/>
        <family val="2"/>
        <charset val="238"/>
        <scheme val="minor"/>
      </rPr>
      <t xml:space="preserve">
Izrada pune razdjelne linije HO1 širine 10cm . Rasdjelna linija se izrađuje kvalitete sukladno pravilniku za navedeni razred prometnice. Obračun po m. </t>
    </r>
  </si>
  <si>
    <t xml:space="preserve">ISPITIVANJE ZBIJENOSTI 
Ispitivanje zbijenosti  zemljane posteljice i nosivog sloja od tucanika statičkom pločom. Ispitivanje se vrši prema uputama  nadzornog inženjera a sami broj točaka ispitivanja ovise o zahtjevu nadzornog inženjera.  Obračun se vrši po kompletu. </t>
  </si>
  <si>
    <t>TROŠKOVNIK REDOVNOG ODRŽAVANJA ULICE JOSIPA PAVIČIĆA</t>
  </si>
  <si>
    <r>
      <rPr>
        <b/>
        <sz val="9"/>
        <color theme="1"/>
        <rFont val="Calibri"/>
        <family val="2"/>
        <charset val="238"/>
        <scheme val="minor"/>
      </rPr>
      <t xml:space="preserve">UGRADNJA POSTOJEĆE VERTIKALNE PROMETNE SIGNALIZACIJE  </t>
    </r>
    <r>
      <rPr>
        <sz val="9"/>
        <color theme="1"/>
        <rFont val="Calibri"/>
        <family val="2"/>
        <charset val="238"/>
        <scheme val="minor"/>
      </rPr>
      <t xml:space="preserve">
Ugradnja postojeće vertikalne prometne signalizacije unutar obuhvata u prostoru.Svi demontirani vertikalni prometni znakovi se ugrađuju sukladno situaciji odnosno postojećem stanju.  U cijenu stavke je sadržano , popravak eventualnog oštećenjea na prometnim znakovima, izrada temelje 40x40x60, iskop temelja i ostali rad i materijal.   Obračun stavke se vrši po kompletu prema izvršenom radu sukladno opisu stavke bez obzira na broj prometnih zankova. </t>
    </r>
  </si>
  <si>
    <r>
      <rPr>
        <b/>
        <sz val="9"/>
        <color theme="1"/>
        <rFont val="Calibri"/>
        <family val="2"/>
        <charset val="238"/>
        <scheme val="minor"/>
      </rPr>
      <t>PRIVREMENO UKLANJANJE TE PONOVNA UGRADNJA BETONSKIH OPLOČNJAKA NA KOLNIM ULAZIMA</t>
    </r>
    <r>
      <rPr>
        <sz val="9"/>
        <color theme="1"/>
        <rFont val="Calibri"/>
        <family val="2"/>
        <charset val="238"/>
        <scheme val="minor"/>
      </rPr>
      <t xml:space="preserve">
Privremeno uklanjanje postojećih betonskih opločnjaka na postojećim kolnim ulazima , te ponovna ugradnja nakon ugradnje betonski rubnjaka. U cijenu stavke je sadržano : privremeno uklanjanje te slaganje na paletu, zasipanje tucanikom i priprema podloge nabijanjem vribro nabijačima , ugradnja opločnjaka, te eventualna zamjena određenog broja oštećenih opločnjaka. Stavka sadrža sav rad i materijal potreban za izvršenje stavke u potpunosti . Obračun po m2. </t>
    </r>
  </si>
  <si>
    <r>
      <rPr>
        <b/>
        <sz val="9"/>
        <color theme="1"/>
        <rFont val="Calibri"/>
        <family val="2"/>
        <charset val="238"/>
        <scheme val="minor"/>
      </rPr>
      <t xml:space="preserve">STROJNO FREZANJE POSTOJEĆIH ASFALTNIH SLOJEVA </t>
    </r>
    <r>
      <rPr>
        <sz val="9"/>
        <color theme="1"/>
        <rFont val="Calibri"/>
        <family val="2"/>
        <charset val="238"/>
        <scheme val="minor"/>
      </rPr>
      <t xml:space="preserve">
Strojno glodanje/frezanje postojeće asfaltnog zastora na kolniku  bez obzira na debljinu postojećeg asfalta.U cijenu stavke je sadržano frezanje , utovar i odvoz na deponiju  od investitora. Upisom u građ. dnvenik se evidentira količina i lokacija deoniranog frezanog asfalta. Frezani asfalt ostaje u vlasništvu investitora.  Stavka sadrži sav radi materijal potreban za izvršenje stavke u potpunosti.Obračun stavke po m2 frezane površine. </t>
    </r>
  </si>
  <si>
    <r>
      <rPr>
        <b/>
        <sz val="9"/>
        <color theme="1"/>
        <rFont val="Calibri"/>
        <family val="2"/>
        <charset val="238"/>
        <scheme val="minor"/>
      </rPr>
      <t>STROJNO/RUČNO UKLANJANJE POSTOJEĆIH RUBNJAKA</t>
    </r>
    <r>
      <rPr>
        <sz val="9"/>
        <color theme="1"/>
        <rFont val="Calibri"/>
        <family val="2"/>
        <charset val="238"/>
        <scheme val="minor"/>
      </rPr>
      <t xml:space="preserve">
Strojno uklanjanje postojećih rubnjaka bez obzira na dimenzije .U cijenu stavke je sadržano uklanjanje , utovar i odvoz na deponiju.   U cijenu stavke je sadržano i štemanje na određenim dijelovim gdje je s  druge strane armranobetonska ploča. Stavka sadrži sav radi materijal potreban za izvršenje stavke u potpunosti.Izvođač je dužan pažljivo uklanjati rubnjake , te sva oštećenja koja nasanu na postojećim kolnim ulazima ili betonskim površinama sanirati o svom trošku. Obračun stavke po m uklonjenog rubnjaka. </t>
    </r>
  </si>
  <si>
    <r>
      <rPr>
        <b/>
        <sz val="9"/>
        <color theme="1"/>
        <rFont val="Calibri"/>
        <family val="2"/>
        <charset val="238"/>
        <scheme val="minor"/>
      </rPr>
      <t xml:space="preserve">SANACIJA PROČELJA STAMBENIH KUĆA </t>
    </r>
    <r>
      <rPr>
        <sz val="9"/>
        <color theme="1"/>
        <rFont val="Calibri"/>
        <family val="2"/>
        <charset val="238"/>
        <scheme val="minor"/>
      </rPr>
      <t xml:space="preserve">
Popravka pročelja stambenih objektata na mjestu spoja postojećeg asfaltnog zastora i samog zida zgrade. Pročelja se saniraju na pozicijama gdje je došlo do oštećenja prilikom uklanjanja postojećeg zastora. U cijenu stavke je sadržan sav rad i materijal potreban za izvršenje stavke u potpunosti . Pročelja se saniraju u boji završnom žbukom sukladno postojećem stanju. Obračun po m2. </t>
    </r>
  </si>
  <si>
    <r>
      <rPr>
        <b/>
        <sz val="9"/>
        <color theme="1"/>
        <rFont val="Calibri"/>
        <family val="2"/>
        <charset val="238"/>
        <scheme val="minor"/>
      </rPr>
      <t xml:space="preserve">DEMONTAŽA SVIH SLIVNIČKIH REŠETKI I PIKAMIRANJE GORNJE PLOČE </t>
    </r>
    <r>
      <rPr>
        <sz val="9"/>
        <color theme="1"/>
        <rFont val="Calibri"/>
        <family val="2"/>
        <charset val="238"/>
        <scheme val="minor"/>
      </rPr>
      <t xml:space="preserve">
Demontaža svih postojećih slivničkih rešetki kao i uklanjanje gornje ploče . U cijenu stavke je sadržan sav rad i  materijal potreban za izvršenje stavke u potpusnoti. Izvođač je dužan pažljivo vršiti stemanje okvira slivničke rešetke . Sve oštećene slivničke rešetke je dužan zamjeniti o svom trošku.    Obračun stavke se vrši po komadu. </t>
    </r>
  </si>
  <si>
    <r>
      <rPr>
        <b/>
        <sz val="9"/>
        <color theme="1"/>
        <rFont val="Calibri"/>
        <family val="2"/>
        <charset val="238"/>
        <scheme val="minor"/>
      </rPr>
      <t xml:space="preserve">BETONIRANJE POJASA IZMEĐU RUBNJAKA I POSTOJEĆI OBJEKATA </t>
    </r>
    <r>
      <rPr>
        <sz val="9"/>
        <color theme="1"/>
        <rFont val="Calibri"/>
        <family val="2"/>
        <charset val="238"/>
        <scheme val="minor"/>
      </rPr>
      <t xml:space="preserve">
Betoniranje pojasa između rubnjaka i postojećih objekata klasom betona c 25/30 u debljini cca. 10cm. U cijenu stavke je sadržano priprema batoniranje i fino zaglađivanje . Obračun stavke po m2. </t>
    </r>
  </si>
  <si>
    <r>
      <rPr>
        <b/>
        <sz val="9"/>
        <color theme="1"/>
        <rFont val="Calibri"/>
        <family val="2"/>
        <charset val="238"/>
        <scheme val="minor"/>
      </rPr>
      <t xml:space="preserve">ŠIROKI ISKOP MATERIJALA </t>
    </r>
    <r>
      <rPr>
        <sz val="9"/>
        <color theme="1"/>
        <rFont val="Calibri"/>
        <family val="2"/>
        <charset val="238"/>
        <scheme val="minor"/>
      </rPr>
      <t xml:space="preserve">
Strojni iskop postojeće kolničke konstrukcije na mjestu kolnika. Dubina iskopa ovisi o mjestu samog iskopa a minimalno je 50cm.  Iskop posteljice se vrši u padu od minimalno 4% dvostrešnog . U cijenu stavke je sadržan iskop i utovar te odvoz na deponiju.  Obračun stavke po m3. izvršenog iskopa u sraslom stanju.  </t>
    </r>
  </si>
  <si>
    <r>
      <rPr>
        <b/>
        <sz val="9"/>
        <color theme="1"/>
        <rFont val="Calibri"/>
        <family val="2"/>
        <charset val="238"/>
        <scheme val="minor"/>
      </rPr>
      <t>NIVELIRAJUĆI SLOJ OD TUCANIKA 0/8 mm</t>
    </r>
    <r>
      <rPr>
        <sz val="9"/>
        <color theme="1"/>
        <rFont val="Calibri"/>
        <family val="2"/>
        <charset val="238"/>
        <scheme val="minor"/>
      </rPr>
      <t xml:space="preserve">
Izrada nivelirajuće sloja prije ugradnje asfalta. Nivelirajući sloj se izvodi od čistog tucanika 0/8mm u debljini od 2cm. Nakon ugradnje potrebno je izvršiti zbijanje sukladno zahtjevu kvalitete: stupanj zbijenosti Sz≥100%, Ms≥80 MN/m2. .  Nivelirajući sloj se ugrađuje samo ispod asfaltnog kolnika i pješačke staze. Obračun po m3 ugrađenog kamenog materijala u zbijeno stanju.  </t>
    </r>
  </si>
  <si>
    <r>
      <rPr>
        <b/>
        <sz val="9"/>
        <color theme="1"/>
        <rFont val="Calibri"/>
        <family val="2"/>
        <charset val="238"/>
        <scheme val="minor"/>
      </rPr>
      <t xml:space="preserve">ZEMLJANI MATERIJAL ZA IZRADU ZELENE POVRŠINE </t>
    </r>
    <r>
      <rPr>
        <sz val="9"/>
        <color theme="1"/>
        <rFont val="Calibri"/>
        <family val="2"/>
        <charset val="238"/>
        <scheme val="minor"/>
      </rPr>
      <t xml:space="preserve">
Dovoz čistog zemljanog materijala iz pozajmišta za uređenje zelenih pvoršina , razastiranje te fino planiranje, te sijanje travne smjese . Obračun stavke po m</t>
    </r>
    <r>
      <rPr>
        <vertAlign val="superscript"/>
        <sz val="9"/>
        <color theme="1"/>
        <rFont val="Calibri"/>
        <family val="2"/>
        <charset val="238"/>
        <scheme val="minor"/>
      </rPr>
      <t xml:space="preserve">3 </t>
    </r>
    <r>
      <rPr>
        <sz val="9"/>
        <color theme="1"/>
        <rFont val="Calibri"/>
        <family val="2"/>
        <charset val="238"/>
        <scheme val="minor"/>
      </rPr>
      <t xml:space="preserve">ugrađenog zemljanog materijala. </t>
    </r>
  </si>
  <si>
    <r>
      <rPr>
        <b/>
        <sz val="9"/>
        <color theme="1"/>
        <rFont val="Calibri"/>
        <family val="2"/>
        <charset val="238"/>
        <scheme val="minor"/>
      </rPr>
      <t>STROJNO TRGANJE POSTOJEĆEG ASFALTNOG/BETOSNKOG ZASTORA NA KOLNIM PRILAZIMA I OSTALO</t>
    </r>
    <r>
      <rPr>
        <sz val="9"/>
        <color theme="1"/>
        <rFont val="Calibri"/>
        <family val="2"/>
        <charset val="238"/>
        <scheme val="minor"/>
      </rPr>
      <t xml:space="preserve">
Strojno trganja postojećeg asfaltnog / betonskog zastora na postojećim kolnim ulazima . U cijenu stavke je sadržano: strojno trganje (po potrebi štemanje) , utovar i odvoz na deponiju. .Obračun stavke po m2. </t>
    </r>
  </si>
  <si>
    <r>
      <rPr>
        <b/>
        <sz val="9"/>
        <color theme="1"/>
        <rFont val="Calibri"/>
        <family val="2"/>
        <charset val="238"/>
        <scheme val="minor"/>
      </rPr>
      <t>DEMONTAŽA LJEVANO ŽELJEZNIH POKLOPACA NA KANALIZACIJSKIM OKNIMA</t>
    </r>
    <r>
      <rPr>
        <sz val="9"/>
        <color theme="1"/>
        <rFont val="Calibri"/>
        <family val="2"/>
        <charset val="238"/>
        <scheme val="minor"/>
      </rPr>
      <t xml:space="preserve">
Uklanjanje demontaža postojećih poklopaca s okvirom. Demontaža se vrši pažljivo da nedođe do oštećenja okvira i samog poklopca.  U cijeni stavke je sadržano štemanje i priprema za ponovnu ugradnju.   Obračun stavke se vrši po komadu uklonjenog poklopca s okvirom. </t>
    </r>
  </si>
  <si>
    <r>
      <rPr>
        <b/>
        <sz val="9"/>
        <color theme="1"/>
        <rFont val="Calibri"/>
        <family val="2"/>
        <charset val="238"/>
        <scheme val="minor"/>
      </rPr>
      <t>UGRADNJA POSTOJEĆIH SLIVNIČKIH REŠETKI</t>
    </r>
    <r>
      <rPr>
        <sz val="9"/>
        <color theme="1"/>
        <rFont val="Calibri"/>
        <family val="2"/>
        <charset val="238"/>
        <scheme val="minor"/>
      </rPr>
      <t xml:space="preserve">
Ugradnja postojećih slivničkih rešetki koje su prethodno demontirane . U cijenu stavke je sadržano i izrada gornje ploče od betona c 25/30  kao i utpanje okvira slivničke rešetke na visinu . Obračun po komadu. </t>
    </r>
  </si>
  <si>
    <r>
      <rPr>
        <b/>
        <sz val="9"/>
        <color theme="1"/>
        <rFont val="Calibri"/>
        <family val="2"/>
        <charset val="238"/>
        <scheme val="minor"/>
      </rPr>
      <t xml:space="preserve">NOSIVI SLOJ KOLNIČKE KONSTRUKCIJE OD TUCANIKA I. KLASE 0/63 </t>
    </r>
    <r>
      <rPr>
        <sz val="9"/>
        <color theme="1"/>
        <rFont val="Calibri"/>
        <family val="2"/>
        <charset val="238"/>
        <scheme val="minor"/>
      </rPr>
      <t xml:space="preserve">
Dosipavanje kolničke konstrukcije sukladno danim poprečnim prijesjecima  od mehanički stabiliziranog drobljenog kamenog materijala 0/63mm I.Klase  Rad obuhvaća dobavu i ugradnju drobljenog kamenog materijala, te zbijanje do stupnja zbijenosti sukladno zahtjevu.  Zahtjevi kvalitete su: stupanj zbijenosti Sz≥100%  Ms&gt;80MN/m2 za kolnik. Debljina sloja ovisi po potreba. Kod zbijanja treba obratiti pažnju oko slivnika i okana , podnoso potrebno je zbijanje izvršiti vibro pločama.   Obračun po m3 ugrađenog kamenog materijala u zbijeno stanju. </t>
    </r>
  </si>
  <si>
    <r>
      <rPr>
        <b/>
        <sz val="9"/>
        <color theme="1"/>
        <rFont val="Calibri"/>
        <family val="2"/>
        <charset val="238"/>
        <scheme val="minor"/>
      </rPr>
      <t xml:space="preserve">UGRADNJA POSTOJEĆEG KANALIZACIJSKOG POKLOPCA </t>
    </r>
    <r>
      <rPr>
        <sz val="9"/>
        <color theme="1"/>
        <rFont val="Calibri"/>
        <family val="2"/>
        <charset val="238"/>
        <scheme val="minor"/>
      </rPr>
      <t xml:space="preserve">
Ugradnja postojećeg kanalizacijskog poklopca te izrada godnje ploče .  U cijenu stavke je sadržano ugradnja , beton i oplata . Obračun po komadu ugrađenog poklopca. </t>
    </r>
  </si>
  <si>
    <r>
      <rPr>
        <b/>
        <sz val="9"/>
        <color theme="1"/>
        <rFont val="Calibri"/>
        <family val="2"/>
        <charset val="238"/>
        <scheme val="minor"/>
      </rPr>
      <t>IZRADA SLIVNIK DN 500.0mm</t>
    </r>
    <r>
      <rPr>
        <sz val="9"/>
        <color theme="1"/>
        <rFont val="Calibri"/>
        <family val="2"/>
        <charset val="238"/>
        <scheme val="minor"/>
      </rPr>
      <t xml:space="preserve">
Nabava dobava i ugradnja slivnika visine 150 cm . Slivnici se izrađuju od betonskih  cijevi DN 500,0mm s oplošjem od armiranog betona debljine 10cm . Betonske cijevi se polažu u sviježi beton debljine 20cm . U cijenu stavke je uključeno, iskop, odvoz zemljanog matrijala na deponiju, betonske cijevi , izrada oplošja od betona , izrada kinete i prodora za slivničke veze kao i izrada gornje betosnke ploče. Slivnici se u dnu povezuju serijski te se spajaju na prvu najbližu točku javne kanalizacijske mreže.  Obračun po komadu izrađenog okna. </t>
    </r>
  </si>
  <si>
    <r>
      <rPr>
        <b/>
        <sz val="9"/>
        <color theme="1"/>
        <rFont val="Calibri"/>
        <family val="2"/>
        <charset val="238"/>
        <scheme val="minor"/>
      </rPr>
      <t>RUBNJACI 15/25cm</t>
    </r>
    <r>
      <rPr>
        <sz val="9"/>
        <color theme="1"/>
        <rFont val="Calibri"/>
        <family val="2"/>
        <charset val="238"/>
        <scheme val="minor"/>
      </rPr>
      <t xml:space="preserve">
Nabava dobava i ugradnja skošenih betonskih rubnjaka dimenzija 15/25cm s nagibom unutarnje plohe 11.31</t>
    </r>
    <r>
      <rPr>
        <vertAlign val="superscript"/>
        <sz val="9"/>
        <color theme="1"/>
        <rFont val="Calibri"/>
        <family val="2"/>
        <charset val="238"/>
        <scheme val="minor"/>
      </rPr>
      <t>0</t>
    </r>
    <r>
      <rPr>
        <sz val="9"/>
        <color theme="1"/>
        <rFont val="Calibri"/>
        <family val="2"/>
        <charset val="238"/>
        <scheme val="minor"/>
      </rPr>
      <t xml:space="preserve">  .  Rubnjaci se ugrađuju na podlogu od klase betona c16/20 debljine mini. 15 cm . Rubnjaci se postavljaju kao uspravni ili upušteni na mjestima kolnih ulaza te kod pješačkih prijelaza. U cijeni stavke je sadržno izrada temelja minimalne debljine 15 cm, strojni iskop širine 30cm , izrada obostranih kajli od betona , razvoz po gradilištu te ugradnja , fugiranje reški između rubnjaka, bočno zasipavanje unutarnje i vanjsko tucanikom 0/63 mm do potrebne visine, te ostali potreban rad i materijal . Obračun stavke po m sukladno opisu stavke. </t>
    </r>
  </si>
  <si>
    <r>
      <rPr>
        <b/>
        <sz val="9"/>
        <color theme="1"/>
        <rFont val="Calibri"/>
        <family val="2"/>
        <charset val="238"/>
        <scheme val="minor"/>
      </rPr>
      <t>RUBNJACI 8/20cm</t>
    </r>
    <r>
      <rPr>
        <sz val="9"/>
        <color theme="1"/>
        <rFont val="Calibri"/>
        <family val="2"/>
        <charset val="238"/>
        <scheme val="minor"/>
      </rPr>
      <t xml:space="preserve">
Nabava dobava i ugradnja ravnih betonskih rubnjaka dimenzija 8/20cm.  Rubanjci se ugrađuju na podlogu od klase betona c16/20 .  U cijeni stavke je sadržno izrada temelja minimalne debljine 15 cm izrada obostranih kajli od betona, strojni iskop širine 30cm, te bočno unutarnje i vanjsko zasipavanje tucanikom 0/63 mm do potrebne visine , razvoz po gradilištu te ugradnja i  te ostali potreban rad i materijal . Obračun stavke po m ugrađenog rubnjaka. </t>
    </r>
  </si>
  <si>
    <r>
      <rPr>
        <b/>
        <sz val="9"/>
        <color theme="1"/>
        <rFont val="Calibri"/>
        <family val="2"/>
        <charset val="238"/>
        <scheme val="minor"/>
      </rPr>
      <t xml:space="preserve">PROMETNI ZNAK C28 </t>
    </r>
    <r>
      <rPr>
        <sz val="9"/>
        <color theme="1"/>
        <rFont val="Calibri"/>
        <family val="2"/>
        <charset val="238"/>
        <scheme val="minor"/>
      </rPr>
      <t xml:space="preserve">
Nabava dobva i ugradnja prometnog znaka C28 " Područje smirenog prometa" zajedno s stupom dužine 250cm fi 60mm. Dimenzije prometnog znaka sukladno pravilniku za kategoriju ceste. U cijenu stavke je sadržana izrada temeljene stope 40x40x60cm, kao i iskop. Obračun po komadu ugrađenog prometnog znaka sukladno opisu stavke. </t>
    </r>
  </si>
  <si>
    <t xml:space="preserve">Jedinična cijena </t>
  </si>
  <si>
    <t xml:space="preserve">Ukupna cijena </t>
  </si>
  <si>
    <r>
      <rPr>
        <b/>
        <sz val="9"/>
        <color theme="1"/>
        <rFont val="Calibri"/>
        <family val="2"/>
        <charset val="238"/>
        <scheme val="minor"/>
      </rPr>
      <t>GEODETSKI SNIMAK IZVEDENOG STANJA</t>
    </r>
    <r>
      <rPr>
        <sz val="9"/>
        <color theme="1"/>
        <rFont val="Calibri"/>
        <family val="2"/>
        <charset val="238"/>
        <scheme val="minor"/>
      </rPr>
      <t xml:space="preserve">
GeodetskI snimak izvedenog stanja i izjava ovlaštenog geodeta o izvedenom stanju.   Obračun stavke se vrši po kompletu izvedene stavke kako je dano u opisu. </t>
    </r>
  </si>
  <si>
    <r>
      <rPr>
        <b/>
        <sz val="9"/>
        <color theme="1"/>
        <rFont val="Calibri"/>
        <family val="2"/>
        <charset val="238"/>
        <scheme val="minor"/>
      </rPr>
      <t xml:space="preserve">UREĐENJE POSTELJICE OD KAMENOG  MATERIJALA </t>
    </r>
    <r>
      <rPr>
        <sz val="9"/>
        <color theme="1"/>
        <rFont val="Calibri"/>
        <family val="2"/>
        <charset val="238"/>
        <scheme val="minor"/>
      </rPr>
      <t xml:space="preserve">
Strojna izrada kamene postoljice , odnosno kolničke konstrukcije nakon uklanjanja postojećeg asfaltnog zastora te izvršenog potrebnog dosipavanja kamenim materijalom (obračunat u drugoj stavci) . Nakon izvršenog dosipavanja kolničke konstrukcije vrši se strojno razastiranje te zbijanje do potrebne zbijenosti Ms &gt;80MN/m2.  Posteljica se zbija statičkim glatkim valjcima do potrebne zbijenosti, dok se razastiranje vrši grederom .  U stavci je sadržana izrada tamponskog sloja ispod kolnih ulaza. Posteljica mora biti izrađena prema visinama koje su dane elaboratom kao i nagib posteljice. Obračun stavke po m2 izrađene posteljice unutar rubnjaka. </t>
    </r>
  </si>
  <si>
    <r>
      <rPr>
        <b/>
        <sz val="9"/>
        <color theme="1"/>
        <rFont val="Calibri"/>
        <family val="2"/>
        <charset val="238"/>
        <scheme val="minor"/>
      </rPr>
      <t>ČEPASTA FOLIJA</t>
    </r>
    <r>
      <rPr>
        <sz val="9"/>
        <color theme="1"/>
        <rFont val="Calibri"/>
        <family val="2"/>
        <charset val="238"/>
        <scheme val="minor"/>
      </rPr>
      <t xml:space="preserve">
Nabava dobava i  ugradnja čepaste folije koja se postavlja uz objekte nakon izvršenog iskopa, a prije ugradnje tucanika. U cijenu stavke je sadržan sav rad i materijal za izvršenje stavke u potpusnoti. </t>
    </r>
  </si>
  <si>
    <r>
      <rPr>
        <b/>
        <sz val="9"/>
        <color theme="1"/>
        <rFont val="Calibri"/>
        <family val="2"/>
        <charset val="238"/>
        <scheme val="minor"/>
      </rPr>
      <t xml:space="preserve"> TUCANIKA I. KLASE 0/63 ZA ZASIPANJE ROVA</t>
    </r>
    <r>
      <rPr>
        <sz val="9"/>
        <color theme="1"/>
        <rFont val="Calibri"/>
        <family val="2"/>
        <charset val="238"/>
        <scheme val="minor"/>
      </rPr>
      <t xml:space="preserve">
Nabava, dobava i ugradnja mehanički stabiliziranog drobljenog kamenog materijala 0/63mm I.Klase za zasipanje kanalizacijskih rovova.   Rad obuhvaća dobavu i ugradnju drobljenog kamenog materijala, te zbijanje do stupnja zbijenosti sukladno zahtjevu.  Zahtjevi kvalitete su: stupanj zbijenosti Sz≥100% Ms&gt;80MN/m2 za kolnik.    Obračun po m3 ugrađenog kamenog materijala u zbijeno stanju. </t>
    </r>
  </si>
  <si>
    <r>
      <rPr>
        <b/>
        <sz val="9"/>
        <color theme="1"/>
        <rFont val="Calibri"/>
        <family val="2"/>
        <charset val="238"/>
        <scheme val="minor"/>
      </rPr>
      <t>NOSIVI SLOJ AC 22 base 50/70 AG6 M2-KOLNIK</t>
    </r>
    <r>
      <rPr>
        <sz val="9"/>
        <color theme="1"/>
        <rFont val="Calibri"/>
        <family val="2"/>
        <charset val="238"/>
        <scheme val="minor"/>
      </rPr>
      <t xml:space="preserve">
Izrada nosivog sloja AC 22base 50/70 AG6 M2 na kolniku   za srednje prometno opterećenje, debljine sloja minim.</t>
    </r>
    <r>
      <rPr>
        <b/>
        <sz val="9"/>
        <color theme="1"/>
        <rFont val="Calibri"/>
        <family val="2"/>
        <charset val="238"/>
        <scheme val="minor"/>
      </rPr>
      <t xml:space="preserve"> d=7 cm u uvaljanom stanju</t>
    </r>
    <r>
      <rPr>
        <sz val="9"/>
        <color theme="1"/>
        <rFont val="Calibri"/>
        <family val="2"/>
        <charset val="238"/>
        <scheme val="minor"/>
      </rPr>
      <t xml:space="preserve">. Asfaltni sloj se ugrađuje po vrućem postupku sastav prema radnom sustavu. 
Stavka uključuje sve troškove nabave materijala, proizvodnje i ugradnje asfaltne mješavine, prethodno premazivanje podloge bitumenskom emulzijom prijevoz i oprema potrebna za potpuno izvođenje radova. 
Izvedba i kontrola kakvoće prema HRN EN 13108-1 ili jednakovrijedno i tehničkim svojstvima i zahtjevima zagrađevne proizvode za proizvodnju asfaltnih mješavina i za asfaltne slojeve kolnika. 
Obračun po m2 stvarno ugrađenog  sloja. Širina kolinika 600 cm. </t>
    </r>
  </si>
  <si>
    <r>
      <rPr>
        <b/>
        <sz val="9"/>
        <color theme="1"/>
        <rFont val="Calibri"/>
        <family val="2"/>
        <charset val="238"/>
        <scheme val="minor"/>
      </rPr>
      <t>ASFALTNI ZASTOR  AC 11 surf  50/70 AG3 M3-PRILAZI KOLNI</t>
    </r>
    <r>
      <rPr>
        <sz val="9"/>
        <color theme="1"/>
        <rFont val="Calibri"/>
        <family val="2"/>
        <charset val="238"/>
        <scheme val="minor"/>
      </rPr>
      <t xml:space="preserve">
Izrada asfaltnog zastora AC 11 surf 50/70 AG3 M3 na kolnik ulazima , debljine sloja minim.</t>
    </r>
    <r>
      <rPr>
        <b/>
        <sz val="9"/>
        <color theme="1"/>
        <rFont val="Calibri"/>
        <family val="2"/>
        <charset val="238"/>
        <scheme val="minor"/>
      </rPr>
      <t xml:space="preserve"> d=5 cm u uvaljanom stanju</t>
    </r>
    <r>
      <rPr>
        <sz val="9"/>
        <color theme="1"/>
        <rFont val="Calibri"/>
        <family val="2"/>
        <charset val="238"/>
        <scheme val="minor"/>
      </rPr>
      <t xml:space="preserve">. Asfaltni sloj se ugrađuje po vrućem postupku sastav prema radnom sustavu. 
Stavka uključuje sve troškove nabave materijala, proizvodnje i ugradnje asfaltne mješavine, prethodno premazivanje podloge bitumenskom emulzijom prijevoz i oprema potrebna za potpuno izvođenje radova. 
Izvedba i kontrola kakvoće prema HRN EN 13108-1 ili jednakovrijedno i tehničkim svojstvima i zahtjevima zagrađevne proizvode za proizvodnju asfaltnih mješavina i za asfaltne slojeve kolnika. 
Obračun po m2 stvarno ugrađenog  sloja. </t>
    </r>
  </si>
  <si>
    <r>
      <rPr>
        <b/>
        <sz val="9"/>
        <color theme="1"/>
        <rFont val="Calibri"/>
        <family val="2"/>
        <charset val="238"/>
        <scheme val="minor"/>
      </rPr>
      <t>SAMONIVELIRAJUĆI LJEVANO ŽELJEZNI POKLOPCI C250</t>
    </r>
    <r>
      <rPr>
        <sz val="9"/>
        <color theme="1"/>
        <rFont val="Calibri"/>
        <family val="2"/>
        <charset val="238"/>
        <scheme val="minor"/>
      </rPr>
      <t xml:space="preserve">
Nabava dobava i ugradnja samonivelirajućih ljevano željeznih poklopaca D400 na prethodno pripremljenu gornju ploču . Ljevano željezni poklopci su samonivelirajući s teleskopskog poklopca svijetlog otvora 605mm, izrađeni od nodularnog ljeva s hvatištem za prihvat poluge za olakšano i sigurno otvaranje, bez zgloba, visine reljefa površine poklopca najmanje 5,0mm s natpisom ovisno o vrsti infrastrukture (kanalizacija, voda itd.). Poklopac dolazi u kompletu s okruglim samonivelirajućim okvirom za ugradnju izravno u habajući sloj asfalt sicine 80mm s uloškom od SBR gume protiv lupanja debljine 10mm, mehanički utisnutim u horizontalno ležište na okviru, ležište prethodno obrađeno za optimalno nalijeganje s mogućnošću zamjene ,bez mogućnosti ispadanja , minimalne tvrdoće 93 prema shore A skali ili drugoj jednako vrijednoj .  Tolerancija kod ugradnje 5cm . Ugradnja bez podizanja pegle. Poklopci se postavljaju na novu visinu nivelete . U cijenu stavke je sadržan sav rad i  materijal do izvršenja stavke u potpunosti . Obračun po komadu ugrađenog poklopca.  </t>
    </r>
  </si>
  <si>
    <t>kom</t>
  </si>
  <si>
    <r>
      <rPr>
        <b/>
        <sz val="9"/>
        <color theme="1"/>
        <rFont val="Calibri"/>
        <family val="2"/>
        <charset val="238"/>
        <scheme val="minor"/>
      </rPr>
      <t xml:space="preserve">HABAJUĆI SLOJ AC 11 surf  50/70 AG3 M3- KOLNIK
</t>
    </r>
    <r>
      <rPr>
        <sz val="9"/>
        <color theme="1"/>
        <rFont val="Calibri"/>
        <family val="2"/>
        <charset val="238"/>
        <scheme val="minor"/>
      </rPr>
      <t xml:space="preserve">Izrada habajućeg  sloja AC 11 </t>
    </r>
    <r>
      <rPr>
        <sz val="9"/>
        <color rgb="FFFF0000"/>
        <rFont val="Calibri"/>
        <family val="2"/>
        <charset val="238"/>
        <scheme val="minor"/>
      </rPr>
      <t>surf</t>
    </r>
    <r>
      <rPr>
        <sz val="9"/>
        <color theme="1"/>
        <rFont val="Calibri"/>
        <family val="2"/>
        <charset val="238"/>
        <scheme val="minor"/>
      </rPr>
      <t xml:space="preserve"> 50/70 AG3 M3 na kolniku , debljine sloja minim. d=4 cm u uvaljanom stanju. Asfaltni sloj se ugrađuje po vrućem postupku sastav prema radnom sustavu. 
Stavka uključuje sve troškove nabave materijala, proizvodnje i ugradnje asfaltne mješavine, prethodno premazivanje podloge bitumenskom emulzijom prijevoz i oprema potrebna za potpuno izvođenje radova. 
Izvedba i kontrola kakvoće prema HRN EN 13108-1 ili jednakovrijedno i tehničkim svojstvima i zahtjevima zagrađevne proizvode za proizvodnju asfaltnih mješavina i za asfaltne slojeve kolnika. 
Obračun po m2 stvarno ugrađenog  sloja.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</si>
</sst>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00\ [$€-1]"/>
  </numFmts>
  <fonts count="7" x14ac:knownFonts="1">
    <font>
      <sz val="11"/>
      <color theme="1"/>
      <name val="Calibri"/>
      <family val="2"/>
      <charset val="238"/>
      <scheme val="minor"/>
    </font>
    <font>
      <sz val="9"/>
      <color theme="1"/>
      <name val="Calibri"/>
      <family val="2"/>
      <charset val="238"/>
      <scheme val="minor"/>
    </font>
    <font>
      <vertAlign val="superscript"/>
      <sz val="9"/>
      <color theme="1"/>
      <name val="Calibri"/>
      <family val="2"/>
      <charset val="238"/>
      <scheme val="minor"/>
    </font>
    <font>
      <b/>
      <sz val="9"/>
      <color theme="1"/>
      <name val="Calibri"/>
      <family val="2"/>
      <charset val="238"/>
      <scheme val="minor"/>
    </font>
    <font>
      <b/>
      <sz val="12"/>
      <color theme="1"/>
      <name val="Calibri"/>
      <family val="2"/>
      <charset val="238"/>
      <scheme val="minor"/>
    </font>
    <font>
      <sz val="9"/>
      <name val="Calibri"/>
      <family val="2"/>
      <charset val="238"/>
      <scheme val="minor"/>
    </font>
    <font>
      <sz val="9"/>
      <color rgb="FFFF000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9">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wrapText="1"/>
    </xf>
    <xf numFmtId="0" fontId="1" fillId="0" borderId="0" xfId="0" applyFont="1" applyAlignment="1">
      <alignment vertical="center" wrapText="1"/>
    </xf>
    <xf numFmtId="49" fontId="1" fillId="0" borderId="0" xfId="0" applyNumberFormat="1" applyFont="1" applyAlignment="1">
      <alignment horizontal="center"/>
    </xf>
    <xf numFmtId="0" fontId="1" fillId="0" borderId="0" xfId="0" applyFont="1" applyAlignment="1">
      <alignment horizontal="left" vertical="top"/>
    </xf>
    <xf numFmtId="0" fontId="1" fillId="0" borderId="0" xfId="0" applyFont="1" applyAlignment="1">
      <alignment horizontal="center" vertical="center"/>
    </xf>
    <xf numFmtId="0" fontId="3" fillId="2" borderId="2" xfId="0" applyFont="1" applyFill="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3" borderId="0" xfId="0" applyFont="1" applyFill="1" applyAlignment="1">
      <alignment horizontal="right" vertical="center"/>
    </xf>
    <xf numFmtId="0" fontId="1" fillId="0" borderId="0" xfId="0" applyFont="1" applyAlignment="1">
      <alignment horizontal="center" vertical="top"/>
    </xf>
    <xf numFmtId="49" fontId="1" fillId="0" borderId="0" xfId="0" applyNumberFormat="1" applyFont="1" applyAlignment="1">
      <alignment horizontal="center" vertical="top"/>
    </xf>
    <xf numFmtId="0" fontId="1" fillId="0" borderId="0" xfId="0" applyFont="1" applyAlignment="1">
      <alignment horizontal="left" vertical="top" wrapText="1"/>
    </xf>
    <xf numFmtId="0" fontId="3" fillId="2" borderId="2" xfId="0" applyFont="1" applyFill="1" applyBorder="1" applyAlignment="1">
      <alignment horizontal="right" vertical="top"/>
    </xf>
    <xf numFmtId="0" fontId="1" fillId="0" borderId="0" xfId="0" applyFont="1" applyAlignment="1">
      <alignment horizontal="right" vertical="center"/>
    </xf>
    <xf numFmtId="49" fontId="1" fillId="0" borderId="0" xfId="0" applyNumberFormat="1" applyFont="1" applyAlignment="1">
      <alignment horizontal="center" vertical="center"/>
    </xf>
    <xf numFmtId="0" fontId="1" fillId="3" borderId="0" xfId="0" applyFont="1" applyFill="1"/>
    <xf numFmtId="164" fontId="1" fillId="3" borderId="0" xfId="0" applyNumberFormat="1" applyFont="1" applyFill="1"/>
    <xf numFmtId="0" fontId="1" fillId="0" borderId="0" xfId="0" applyFont="1" applyAlignment="1">
      <alignment vertical="top"/>
    </xf>
    <xf numFmtId="0" fontId="1" fillId="0" borderId="0" xfId="0" applyFont="1" applyAlignment="1">
      <alignment horizontal="center"/>
    </xf>
    <xf numFmtId="2" fontId="1" fillId="0" borderId="0" xfId="0" applyNumberFormat="1" applyFont="1" applyAlignment="1">
      <alignment horizontal="center"/>
    </xf>
    <xf numFmtId="165" fontId="1" fillId="0" borderId="0" xfId="0" applyNumberFormat="1" applyFont="1" applyAlignment="1" applyProtection="1">
      <alignment horizontal="center"/>
      <protection locked="0"/>
    </xf>
    <xf numFmtId="165" fontId="1" fillId="0" borderId="0" xfId="0" applyNumberFormat="1" applyFont="1" applyAlignment="1">
      <alignment horizontal="center"/>
    </xf>
    <xf numFmtId="0" fontId="3" fillId="2" borderId="2" xfId="0" applyFont="1" applyFill="1" applyBorder="1" applyAlignment="1">
      <alignment horizontal="center" vertical="center"/>
    </xf>
    <xf numFmtId="165" fontId="3" fillId="2" borderId="2"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1" fillId="0" borderId="0" xfId="0" applyFont="1" applyAlignment="1">
      <alignment horizontal="left" vertical="top" wrapText="1"/>
    </xf>
    <xf numFmtId="0" fontId="3" fillId="2" borderId="0" xfId="0" applyFont="1" applyFill="1" applyAlignment="1">
      <alignment horizontal="right" vertical="center" wrapText="1"/>
    </xf>
    <xf numFmtId="165" fontId="3" fillId="2" borderId="0" xfId="0" applyNumberFormat="1" applyFont="1" applyFill="1" applyAlignment="1" applyProtection="1">
      <alignment horizontal="center" vertical="center"/>
      <protection locked="0"/>
    </xf>
    <xf numFmtId="0" fontId="1" fillId="2" borderId="2" xfId="0" applyFont="1" applyFill="1" applyBorder="1" applyAlignment="1">
      <alignment horizontal="right" vertical="center"/>
    </xf>
    <xf numFmtId="165" fontId="1" fillId="2" borderId="2" xfId="0" applyNumberFormat="1" applyFont="1" applyFill="1" applyBorder="1" applyAlignment="1" applyProtection="1">
      <alignment horizontal="center" vertical="center"/>
      <protection locked="0"/>
    </xf>
    <xf numFmtId="0" fontId="1" fillId="0" borderId="0" xfId="0" applyFont="1" applyAlignment="1">
      <alignment horizontal="right" vertical="center"/>
    </xf>
    <xf numFmtId="9" fontId="1" fillId="0" borderId="0" xfId="0" applyNumberFormat="1" applyFont="1" applyAlignment="1" applyProtection="1">
      <alignment horizontal="center" vertical="center"/>
      <protection locked="0"/>
    </xf>
    <xf numFmtId="165" fontId="1" fillId="0" borderId="0" xfId="0" applyNumberFormat="1" applyFont="1" applyAlignment="1" applyProtection="1">
      <alignment horizontal="center" vertical="center"/>
      <protection locked="0"/>
    </xf>
    <xf numFmtId="49" fontId="3" fillId="3" borderId="0" xfId="0" applyNumberFormat="1" applyFont="1" applyFill="1" applyAlignment="1">
      <alignment horizontal="left"/>
    </xf>
    <xf numFmtId="165" fontId="3" fillId="2" borderId="2" xfId="0" applyNumberFormat="1" applyFont="1" applyFill="1" applyBorder="1" applyAlignment="1">
      <alignment horizontal="right" vertical="center"/>
    </xf>
    <xf numFmtId="2" fontId="5" fillId="0" borderId="0" xfId="0" applyNumberFormat="1" applyFont="1" applyAlignment="1">
      <alignment horizontal="center"/>
    </xf>
    <xf numFmtId="0" fontId="1" fillId="2" borderId="2" xfId="0" applyFont="1" applyFill="1" applyBorder="1" applyAlignment="1">
      <alignment horizontal="center" vertical="center"/>
    </xf>
    <xf numFmtId="0" fontId="4" fillId="4" borderId="0" xfId="0" applyFont="1" applyFill="1" applyAlignment="1">
      <alignment horizontal="center" vertical="center" wrapText="1"/>
    </xf>
    <xf numFmtId="0" fontId="4" fillId="4"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0" borderId="0" xfId="0" applyFont="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8239-87A8-4932-958A-4B41649D5877}">
  <sheetPr>
    <tabColor rgb="FF92D050"/>
  </sheetPr>
  <dimension ref="A1:V96"/>
  <sheetViews>
    <sheetView tabSelected="1" zoomScaleNormal="100" zoomScaleSheetLayoutView="100" zoomScalePageLayoutView="80" workbookViewId="0">
      <selection activeCell="P17" sqref="P17"/>
    </sheetView>
  </sheetViews>
  <sheetFormatPr defaultColWidth="9.140625" defaultRowHeight="12" x14ac:dyDescent="0.2"/>
  <cols>
    <col min="1" max="1" width="4.42578125" style="7" customWidth="1"/>
    <col min="2" max="2" width="3.140625" style="5" customWidth="1"/>
    <col min="3" max="3" width="95.5703125" style="6" customWidth="1"/>
    <col min="4" max="4" width="4.85546875" style="7" customWidth="1"/>
    <col min="5" max="5" width="3.5703125" style="7" customWidth="1"/>
    <col min="6" max="6" width="4.42578125" style="7" customWidth="1"/>
    <col min="7" max="7" width="3.28515625" style="7" customWidth="1"/>
    <col min="8" max="8" width="4.85546875" style="7" customWidth="1"/>
    <col min="9" max="9" width="6.7109375" style="7" customWidth="1"/>
    <col min="10" max="10" width="4.140625" style="7" customWidth="1"/>
    <col min="11" max="11" width="4" style="7" customWidth="1"/>
    <col min="12" max="12" width="5.42578125" style="7" customWidth="1"/>
    <col min="13" max="16384" width="9.140625" style="1"/>
  </cols>
  <sheetData>
    <row r="1" spans="1:12" ht="15" customHeight="1" x14ac:dyDescent="0.2">
      <c r="A1" s="41" t="s">
        <v>73</v>
      </c>
      <c r="B1" s="41"/>
      <c r="C1" s="41"/>
      <c r="D1" s="41"/>
      <c r="E1" s="41"/>
      <c r="F1" s="41"/>
      <c r="G1" s="41"/>
      <c r="H1" s="41"/>
      <c r="I1" s="41"/>
      <c r="J1" s="41"/>
      <c r="K1" s="41"/>
      <c r="L1" s="41"/>
    </row>
    <row r="2" spans="1:12" ht="18.75" customHeight="1" x14ac:dyDescent="0.2">
      <c r="A2" s="42"/>
      <c r="B2" s="42"/>
      <c r="C2" s="42"/>
      <c r="D2" s="42"/>
      <c r="E2" s="42"/>
      <c r="F2" s="42"/>
      <c r="G2" s="42"/>
      <c r="H2" s="42"/>
      <c r="I2" s="42"/>
      <c r="J2" s="42"/>
      <c r="K2" s="42"/>
      <c r="L2" s="42"/>
    </row>
    <row r="3" spans="1:12" x14ac:dyDescent="0.2">
      <c r="A3" s="45" t="s">
        <v>12</v>
      </c>
      <c r="B3" s="46"/>
      <c r="C3" s="47" t="s">
        <v>0</v>
      </c>
      <c r="D3" s="45" t="s">
        <v>1</v>
      </c>
      <c r="E3" s="45"/>
      <c r="F3" s="47" t="s">
        <v>2</v>
      </c>
      <c r="G3" s="47"/>
      <c r="H3" s="45" t="s">
        <v>93</v>
      </c>
      <c r="I3" s="45"/>
      <c r="J3" s="45" t="s">
        <v>94</v>
      </c>
      <c r="K3" s="45"/>
      <c r="L3" s="45"/>
    </row>
    <row r="4" spans="1:12" x14ac:dyDescent="0.2">
      <c r="A4" s="45"/>
      <c r="B4" s="46"/>
      <c r="C4" s="47"/>
      <c r="D4" s="45"/>
      <c r="E4" s="45"/>
      <c r="F4" s="47"/>
      <c r="G4" s="47"/>
      <c r="H4" s="45"/>
      <c r="I4" s="45"/>
      <c r="J4" s="45"/>
      <c r="K4" s="45"/>
      <c r="L4" s="45"/>
    </row>
    <row r="5" spans="1:12" x14ac:dyDescent="0.2">
      <c r="A5" s="43"/>
      <c r="B5" s="43"/>
      <c r="C5" s="8" t="s">
        <v>16</v>
      </c>
      <c r="D5" s="43"/>
      <c r="E5" s="43"/>
      <c r="F5" s="43"/>
      <c r="G5" s="43"/>
      <c r="H5" s="43"/>
      <c r="I5" s="43"/>
      <c r="J5" s="43"/>
      <c r="K5" s="43"/>
      <c r="L5" s="43"/>
    </row>
    <row r="6" spans="1:12" x14ac:dyDescent="0.2">
      <c r="A6" s="44"/>
      <c r="B6" s="44"/>
      <c r="C6" s="9" t="s">
        <v>43</v>
      </c>
      <c r="D6" s="44"/>
      <c r="E6" s="44"/>
      <c r="F6" s="44"/>
      <c r="G6" s="44"/>
      <c r="H6" s="44"/>
      <c r="I6" s="44"/>
      <c r="J6" s="44"/>
      <c r="K6" s="44"/>
      <c r="L6" s="44"/>
    </row>
    <row r="7" spans="1:12" x14ac:dyDescent="0.2">
      <c r="A7" s="44"/>
      <c r="B7" s="44"/>
      <c r="C7" s="9" t="s">
        <v>32</v>
      </c>
      <c r="D7" s="44"/>
      <c r="E7" s="44"/>
      <c r="F7" s="44"/>
      <c r="G7" s="44"/>
      <c r="H7" s="44"/>
      <c r="I7" s="44"/>
      <c r="J7" s="44"/>
      <c r="K7" s="44"/>
      <c r="L7" s="44"/>
    </row>
    <row r="8" spans="1:12" ht="24" x14ac:dyDescent="0.2">
      <c r="A8" s="44"/>
      <c r="B8" s="44"/>
      <c r="C8" s="10" t="s">
        <v>33</v>
      </c>
      <c r="D8" s="44"/>
      <c r="E8" s="44"/>
      <c r="F8" s="44"/>
      <c r="G8" s="44"/>
      <c r="H8" s="44"/>
      <c r="I8" s="44"/>
      <c r="J8" s="44"/>
      <c r="K8" s="44"/>
      <c r="L8" s="44"/>
    </row>
    <row r="9" spans="1:12" x14ac:dyDescent="0.2">
      <c r="A9" s="44"/>
      <c r="B9" s="44"/>
      <c r="C9" s="9" t="s">
        <v>34</v>
      </c>
      <c r="D9" s="44"/>
      <c r="E9" s="44"/>
      <c r="F9" s="44"/>
      <c r="G9" s="44"/>
      <c r="H9" s="44"/>
      <c r="I9" s="44"/>
      <c r="J9" s="44"/>
      <c r="K9" s="44"/>
      <c r="L9" s="44"/>
    </row>
    <row r="10" spans="1:12" x14ac:dyDescent="0.2">
      <c r="A10" s="44"/>
      <c r="B10" s="44"/>
      <c r="C10" s="9" t="s">
        <v>18</v>
      </c>
      <c r="D10" s="44"/>
      <c r="E10" s="44"/>
      <c r="F10" s="44"/>
      <c r="G10" s="44"/>
      <c r="H10" s="44"/>
      <c r="I10" s="44"/>
      <c r="J10" s="44"/>
      <c r="K10" s="44"/>
      <c r="L10" s="44"/>
    </row>
    <row r="11" spans="1:12" x14ac:dyDescent="0.2">
      <c r="A11" s="44"/>
      <c r="B11" s="44"/>
      <c r="C11" s="9" t="s">
        <v>28</v>
      </c>
      <c r="D11" s="44"/>
      <c r="E11" s="44"/>
      <c r="F11" s="44"/>
      <c r="G11" s="44"/>
      <c r="H11" s="44"/>
      <c r="I11" s="44"/>
      <c r="J11" s="44"/>
      <c r="K11" s="44"/>
      <c r="L11" s="44"/>
    </row>
    <row r="12" spans="1:12" x14ac:dyDescent="0.2">
      <c r="A12" s="44"/>
      <c r="B12" s="44"/>
      <c r="C12" s="9" t="s">
        <v>17</v>
      </c>
      <c r="D12" s="44"/>
      <c r="E12" s="44"/>
      <c r="F12" s="44"/>
      <c r="G12" s="44"/>
      <c r="H12" s="44"/>
      <c r="I12" s="44"/>
      <c r="J12" s="44"/>
      <c r="K12" s="44"/>
      <c r="L12" s="44"/>
    </row>
    <row r="13" spans="1:12" ht="36" x14ac:dyDescent="0.2">
      <c r="A13" s="44"/>
      <c r="B13" s="44"/>
      <c r="C13" s="10" t="s">
        <v>19</v>
      </c>
      <c r="D13" s="44"/>
      <c r="E13" s="44"/>
      <c r="F13" s="44"/>
      <c r="G13" s="44"/>
      <c r="H13" s="44"/>
      <c r="I13" s="44"/>
      <c r="J13" s="44"/>
      <c r="K13" s="44"/>
      <c r="L13" s="44"/>
    </row>
    <row r="14" spans="1:12" ht="24" x14ac:dyDescent="0.2">
      <c r="A14" s="44"/>
      <c r="B14" s="44"/>
      <c r="C14" s="10" t="s">
        <v>30</v>
      </c>
      <c r="D14" s="44"/>
      <c r="E14" s="44"/>
      <c r="F14" s="44"/>
      <c r="G14" s="44"/>
      <c r="H14" s="44"/>
      <c r="I14" s="44"/>
      <c r="J14" s="44"/>
      <c r="K14" s="44"/>
      <c r="L14" s="44"/>
    </row>
    <row r="15" spans="1:12" x14ac:dyDescent="0.2">
      <c r="A15" s="44"/>
      <c r="B15" s="44"/>
      <c r="C15" s="9" t="s">
        <v>20</v>
      </c>
      <c r="D15" s="44"/>
      <c r="E15" s="44"/>
      <c r="F15" s="44"/>
      <c r="G15" s="44"/>
      <c r="H15" s="44"/>
      <c r="I15" s="44"/>
      <c r="J15" s="44"/>
      <c r="K15" s="44"/>
      <c r="L15" s="44"/>
    </row>
    <row r="16" spans="1:12" x14ac:dyDescent="0.2">
      <c r="A16" s="44"/>
      <c r="B16" s="44"/>
      <c r="C16" s="9" t="s">
        <v>21</v>
      </c>
      <c r="D16" s="44"/>
      <c r="E16" s="44"/>
      <c r="F16" s="44"/>
      <c r="G16" s="44"/>
      <c r="H16" s="44"/>
      <c r="I16" s="44"/>
      <c r="J16" s="44"/>
      <c r="K16" s="44"/>
      <c r="L16" s="44"/>
    </row>
    <row r="17" spans="1:22" ht="23.25" customHeight="1" x14ac:dyDescent="0.2">
      <c r="A17" s="44"/>
      <c r="B17" s="44"/>
      <c r="C17" s="10" t="s">
        <v>9</v>
      </c>
      <c r="D17" s="44"/>
      <c r="E17" s="44"/>
      <c r="F17" s="44"/>
      <c r="G17" s="44"/>
      <c r="H17" s="44"/>
      <c r="I17" s="44"/>
      <c r="J17" s="44"/>
      <c r="K17" s="44"/>
      <c r="L17" s="44"/>
    </row>
    <row r="18" spans="1:22" ht="36" x14ac:dyDescent="0.2">
      <c r="A18" s="44"/>
      <c r="B18" s="44"/>
      <c r="C18" s="10" t="s">
        <v>10</v>
      </c>
      <c r="D18" s="44"/>
      <c r="E18" s="44"/>
      <c r="F18" s="44"/>
      <c r="G18" s="44"/>
      <c r="H18" s="44"/>
      <c r="I18" s="44"/>
      <c r="J18" s="44"/>
      <c r="K18" s="44"/>
      <c r="L18" s="44"/>
    </row>
    <row r="19" spans="1:22" ht="24" x14ac:dyDescent="0.2">
      <c r="A19" s="44"/>
      <c r="B19" s="44"/>
      <c r="C19" s="10" t="s">
        <v>36</v>
      </c>
      <c r="D19" s="44"/>
      <c r="E19" s="44"/>
      <c r="F19" s="44"/>
      <c r="G19" s="44"/>
      <c r="H19" s="44"/>
      <c r="I19" s="44"/>
      <c r="J19" s="44"/>
      <c r="K19" s="44"/>
      <c r="L19" s="44"/>
    </row>
    <row r="20" spans="1:22" ht="24" x14ac:dyDescent="0.2">
      <c r="A20" s="44"/>
      <c r="B20" s="44"/>
      <c r="C20" s="10" t="s">
        <v>31</v>
      </c>
      <c r="D20" s="44"/>
      <c r="E20" s="44"/>
      <c r="F20" s="44"/>
      <c r="G20" s="44"/>
      <c r="H20" s="44"/>
      <c r="I20" s="44"/>
      <c r="J20" s="44"/>
      <c r="K20" s="44"/>
      <c r="L20" s="44"/>
    </row>
    <row r="21" spans="1:22" ht="24" x14ac:dyDescent="0.2">
      <c r="A21" s="44"/>
      <c r="B21" s="44"/>
      <c r="C21" s="10" t="s">
        <v>35</v>
      </c>
      <c r="D21" s="44"/>
      <c r="E21" s="44"/>
      <c r="F21" s="44"/>
      <c r="G21" s="44"/>
      <c r="H21" s="44"/>
      <c r="I21" s="44"/>
      <c r="J21" s="44"/>
      <c r="K21" s="44"/>
      <c r="L21" s="44"/>
    </row>
    <row r="22" spans="1:22" ht="24" x14ac:dyDescent="0.2">
      <c r="A22" s="44"/>
      <c r="B22" s="44"/>
      <c r="C22" s="10" t="s">
        <v>37</v>
      </c>
      <c r="D22" s="44"/>
      <c r="E22" s="44"/>
      <c r="F22" s="44"/>
      <c r="G22" s="44"/>
      <c r="H22" s="44"/>
      <c r="I22" s="44"/>
      <c r="J22" s="44"/>
      <c r="K22" s="44"/>
      <c r="L22" s="44"/>
    </row>
    <row r="23" spans="1:22" x14ac:dyDescent="0.2">
      <c r="A23" s="44"/>
      <c r="B23" s="44"/>
      <c r="C23" s="9" t="s">
        <v>38</v>
      </c>
      <c r="D23" s="44"/>
      <c r="E23" s="44"/>
      <c r="F23" s="44"/>
      <c r="G23" s="44"/>
      <c r="H23" s="44"/>
      <c r="I23" s="44"/>
      <c r="J23" s="44"/>
      <c r="K23" s="44"/>
      <c r="L23" s="44"/>
    </row>
    <row r="24" spans="1:22" x14ac:dyDescent="0.2">
      <c r="A24" s="44"/>
      <c r="B24" s="44"/>
      <c r="C24" s="9" t="s">
        <v>39</v>
      </c>
      <c r="D24" s="44"/>
      <c r="E24" s="44"/>
      <c r="F24" s="44"/>
      <c r="G24" s="44"/>
      <c r="H24" s="44"/>
      <c r="I24" s="44"/>
      <c r="J24" s="44"/>
      <c r="K24" s="44"/>
      <c r="L24" s="44"/>
    </row>
    <row r="25" spans="1:22" ht="48" x14ac:dyDescent="0.2">
      <c r="A25" s="44"/>
      <c r="B25" s="44"/>
      <c r="C25" s="10" t="s">
        <v>42</v>
      </c>
      <c r="D25" s="44"/>
      <c r="E25" s="44"/>
      <c r="F25" s="44"/>
      <c r="G25" s="44"/>
      <c r="H25" s="44"/>
      <c r="I25" s="44"/>
      <c r="J25" s="44"/>
      <c r="K25" s="44"/>
      <c r="L25" s="44"/>
    </row>
    <row r="26" spans="1:22" ht="48.75" customHeight="1" x14ac:dyDescent="0.2">
      <c r="A26" s="44"/>
      <c r="B26" s="44"/>
      <c r="C26" s="10" t="s">
        <v>48</v>
      </c>
      <c r="D26" s="44"/>
      <c r="E26" s="44"/>
      <c r="F26" s="44"/>
      <c r="G26" s="44"/>
      <c r="H26" s="44"/>
      <c r="I26" s="44"/>
      <c r="J26" s="44"/>
      <c r="K26" s="44"/>
      <c r="L26" s="44"/>
    </row>
    <row r="27" spans="1:22" x14ac:dyDescent="0.2">
      <c r="A27" s="11" t="s">
        <v>13</v>
      </c>
      <c r="B27" s="27" t="s">
        <v>4</v>
      </c>
      <c r="C27" s="27"/>
      <c r="D27" s="27"/>
      <c r="E27" s="27"/>
      <c r="F27" s="27"/>
      <c r="G27" s="27"/>
      <c r="H27" s="27"/>
      <c r="I27" s="27"/>
      <c r="J27" s="27"/>
      <c r="K27" s="27"/>
      <c r="L27" s="27"/>
    </row>
    <row r="28" spans="1:22" ht="72" x14ac:dyDescent="0.2">
      <c r="A28" s="12">
        <v>1</v>
      </c>
      <c r="B28" s="13"/>
      <c r="C28" s="14" t="s">
        <v>49</v>
      </c>
      <c r="D28" s="21" t="s">
        <v>14</v>
      </c>
      <c r="E28" s="21"/>
      <c r="F28" s="22">
        <v>1</v>
      </c>
      <c r="G28" s="22"/>
      <c r="H28" s="23"/>
      <c r="I28" s="23"/>
      <c r="J28" s="24">
        <f>ROUND((F28*H28),2)</f>
        <v>0</v>
      </c>
      <c r="K28" s="24"/>
      <c r="L28" s="24"/>
      <c r="S28" s="2"/>
      <c r="T28" s="2"/>
      <c r="U28" s="2"/>
      <c r="V28" s="2"/>
    </row>
    <row r="29" spans="1:22" ht="48" x14ac:dyDescent="0.2">
      <c r="A29" s="12">
        <v>2</v>
      </c>
      <c r="B29" s="13"/>
      <c r="C29" s="14" t="s">
        <v>52</v>
      </c>
      <c r="D29" s="21" t="s">
        <v>14</v>
      </c>
      <c r="E29" s="21"/>
      <c r="F29" s="22">
        <v>1</v>
      </c>
      <c r="G29" s="22"/>
      <c r="H29" s="23"/>
      <c r="I29" s="23"/>
      <c r="J29" s="24">
        <f t="shared" ref="J29:J43" si="0">ROUND((F29*H29),2)</f>
        <v>0</v>
      </c>
      <c r="K29" s="24"/>
      <c r="L29" s="24"/>
      <c r="S29" s="2"/>
      <c r="T29" s="2"/>
      <c r="U29" s="2"/>
      <c r="V29" s="2"/>
    </row>
    <row r="30" spans="1:22" ht="72" x14ac:dyDescent="0.2">
      <c r="A30" s="12">
        <v>3</v>
      </c>
      <c r="B30" s="13"/>
      <c r="C30" s="14" t="s">
        <v>50</v>
      </c>
      <c r="D30" s="21" t="s">
        <v>14</v>
      </c>
      <c r="E30" s="21"/>
      <c r="F30" s="22">
        <v>1</v>
      </c>
      <c r="G30" s="22"/>
      <c r="H30" s="23"/>
      <c r="I30" s="23"/>
      <c r="J30" s="24">
        <f t="shared" si="0"/>
        <v>0</v>
      </c>
      <c r="K30" s="24"/>
      <c r="L30" s="24"/>
      <c r="S30" s="2"/>
      <c r="T30" s="2"/>
      <c r="U30" s="2"/>
      <c r="V30" s="2"/>
    </row>
    <row r="31" spans="1:22" ht="72" x14ac:dyDescent="0.2">
      <c r="A31" s="12">
        <v>4</v>
      </c>
      <c r="B31" s="13"/>
      <c r="C31" s="14" t="s">
        <v>74</v>
      </c>
      <c r="D31" s="21" t="s">
        <v>14</v>
      </c>
      <c r="E31" s="21"/>
      <c r="F31" s="22">
        <v>1</v>
      </c>
      <c r="G31" s="22"/>
      <c r="H31" s="23"/>
      <c r="I31" s="23"/>
      <c r="J31" s="24">
        <f t="shared" si="0"/>
        <v>0</v>
      </c>
      <c r="K31" s="24"/>
      <c r="L31" s="24"/>
      <c r="S31" s="2"/>
      <c r="T31" s="2"/>
      <c r="U31" s="2"/>
      <c r="V31" s="2"/>
    </row>
    <row r="32" spans="1:22" ht="51.75" customHeight="1" x14ac:dyDescent="0.2">
      <c r="A32" s="12">
        <v>5</v>
      </c>
      <c r="B32" s="13"/>
      <c r="C32" s="14" t="s">
        <v>51</v>
      </c>
      <c r="D32" s="21" t="s">
        <v>3</v>
      </c>
      <c r="E32" s="21"/>
      <c r="F32" s="22">
        <v>47</v>
      </c>
      <c r="G32" s="22"/>
      <c r="H32" s="23"/>
      <c r="I32" s="23"/>
      <c r="J32" s="24">
        <f t="shared" si="0"/>
        <v>0</v>
      </c>
      <c r="K32" s="24"/>
      <c r="L32" s="24"/>
      <c r="S32" s="2"/>
      <c r="T32" s="2"/>
      <c r="U32" s="2"/>
      <c r="V32" s="2"/>
    </row>
    <row r="33" spans="1:22" ht="72" x14ac:dyDescent="0.2">
      <c r="A33" s="12">
        <v>6</v>
      </c>
      <c r="B33" s="13"/>
      <c r="C33" s="14" t="s">
        <v>75</v>
      </c>
      <c r="D33" s="21" t="s">
        <v>27</v>
      </c>
      <c r="E33" s="21"/>
      <c r="F33" s="22">
        <v>71</v>
      </c>
      <c r="G33" s="22"/>
      <c r="H33" s="23"/>
      <c r="I33" s="23"/>
      <c r="J33" s="24">
        <f t="shared" si="0"/>
        <v>0</v>
      </c>
      <c r="K33" s="24"/>
      <c r="L33" s="24"/>
      <c r="S33" s="2"/>
      <c r="T33" s="2"/>
      <c r="U33" s="2"/>
      <c r="V33" s="2"/>
    </row>
    <row r="34" spans="1:22" ht="60" x14ac:dyDescent="0.2">
      <c r="A34" s="12">
        <v>7</v>
      </c>
      <c r="B34" s="13"/>
      <c r="C34" s="14" t="s">
        <v>76</v>
      </c>
      <c r="D34" s="21" t="s">
        <v>27</v>
      </c>
      <c r="E34" s="21"/>
      <c r="F34" s="22">
        <v>1251</v>
      </c>
      <c r="G34" s="22"/>
      <c r="H34" s="23"/>
      <c r="I34" s="23"/>
      <c r="J34" s="24">
        <f t="shared" si="0"/>
        <v>0</v>
      </c>
      <c r="K34" s="24"/>
      <c r="L34" s="24"/>
      <c r="S34" s="2"/>
      <c r="T34" s="2"/>
      <c r="U34" s="2"/>
      <c r="V34" s="2"/>
    </row>
    <row r="35" spans="1:22" ht="36" x14ac:dyDescent="0.2">
      <c r="A35" s="12">
        <v>8</v>
      </c>
      <c r="B35" s="13"/>
      <c r="C35" s="14" t="s">
        <v>84</v>
      </c>
      <c r="D35" s="21" t="s">
        <v>27</v>
      </c>
      <c r="E35" s="21"/>
      <c r="F35" s="22">
        <v>75</v>
      </c>
      <c r="G35" s="22"/>
      <c r="H35" s="23"/>
      <c r="I35" s="23"/>
      <c r="J35" s="24">
        <f t="shared" si="0"/>
        <v>0</v>
      </c>
      <c r="K35" s="24"/>
      <c r="L35" s="24"/>
      <c r="S35" s="2"/>
      <c r="T35" s="2"/>
      <c r="U35" s="2"/>
      <c r="V35" s="2"/>
    </row>
    <row r="36" spans="1:22" ht="63.75" customHeight="1" x14ac:dyDescent="0.2">
      <c r="A36" s="12">
        <v>9</v>
      </c>
      <c r="B36" s="13"/>
      <c r="C36" s="14" t="s">
        <v>77</v>
      </c>
      <c r="D36" s="21" t="s">
        <v>3</v>
      </c>
      <c r="E36" s="21"/>
      <c r="F36" s="22">
        <v>323.89999999999998</v>
      </c>
      <c r="G36" s="22"/>
      <c r="H36" s="23"/>
      <c r="I36" s="23"/>
      <c r="J36" s="24">
        <f t="shared" si="0"/>
        <v>0</v>
      </c>
      <c r="K36" s="24"/>
      <c r="L36" s="24"/>
      <c r="S36" s="2"/>
      <c r="T36" s="2"/>
      <c r="U36" s="2"/>
      <c r="V36" s="2"/>
    </row>
    <row r="37" spans="1:22" ht="36" x14ac:dyDescent="0.2">
      <c r="A37" s="12">
        <v>10</v>
      </c>
      <c r="B37" s="13"/>
      <c r="C37" s="14" t="s">
        <v>95</v>
      </c>
      <c r="D37" s="21" t="s">
        <v>46</v>
      </c>
      <c r="E37" s="21"/>
      <c r="F37" s="22">
        <v>1</v>
      </c>
      <c r="G37" s="22"/>
      <c r="H37" s="23"/>
      <c r="I37" s="23"/>
      <c r="J37" s="24">
        <f t="shared" si="0"/>
        <v>0</v>
      </c>
      <c r="K37" s="24"/>
      <c r="L37" s="24"/>
      <c r="S37" s="2"/>
      <c r="T37" s="2"/>
      <c r="U37" s="2"/>
      <c r="V37" s="2"/>
    </row>
    <row r="38" spans="1:22" ht="66" customHeight="1" x14ac:dyDescent="0.2">
      <c r="A38" s="12">
        <v>11</v>
      </c>
      <c r="B38" s="13"/>
      <c r="C38" s="14" t="s">
        <v>78</v>
      </c>
      <c r="D38" s="21" t="s">
        <v>27</v>
      </c>
      <c r="E38" s="21"/>
      <c r="F38" s="22">
        <v>10</v>
      </c>
      <c r="G38" s="22"/>
      <c r="H38" s="23"/>
      <c r="I38" s="23"/>
      <c r="J38" s="24">
        <f t="shared" si="0"/>
        <v>0</v>
      </c>
      <c r="K38" s="24"/>
      <c r="L38" s="24"/>
      <c r="S38" s="2"/>
      <c r="T38" s="2"/>
      <c r="U38" s="2"/>
      <c r="V38" s="2"/>
    </row>
    <row r="39" spans="1:22" ht="48" x14ac:dyDescent="0.2">
      <c r="A39" s="12">
        <v>12</v>
      </c>
      <c r="B39" s="13"/>
      <c r="C39" s="14" t="s">
        <v>53</v>
      </c>
      <c r="D39" s="21" t="s">
        <v>5</v>
      </c>
      <c r="E39" s="21"/>
      <c r="F39" s="22">
        <v>1</v>
      </c>
      <c r="G39" s="22"/>
      <c r="H39" s="23"/>
      <c r="I39" s="23"/>
      <c r="J39" s="24">
        <f t="shared" si="0"/>
        <v>0</v>
      </c>
      <c r="K39" s="24"/>
      <c r="L39" s="24"/>
      <c r="S39" s="2"/>
      <c r="T39" s="2"/>
      <c r="U39" s="2"/>
      <c r="V39" s="2"/>
    </row>
    <row r="40" spans="1:22" ht="70.5" customHeight="1" x14ac:dyDescent="0.2">
      <c r="A40" s="12">
        <v>13</v>
      </c>
      <c r="B40" s="13"/>
      <c r="C40" s="14" t="s">
        <v>54</v>
      </c>
      <c r="D40" s="21" t="s">
        <v>5</v>
      </c>
      <c r="E40" s="21"/>
      <c r="F40" s="22">
        <v>2</v>
      </c>
      <c r="G40" s="22"/>
      <c r="H40" s="23"/>
      <c r="I40" s="23"/>
      <c r="J40" s="24">
        <f t="shared" si="0"/>
        <v>0</v>
      </c>
      <c r="K40" s="24"/>
      <c r="L40" s="24"/>
      <c r="S40" s="2"/>
      <c r="T40" s="2"/>
      <c r="U40" s="2"/>
      <c r="V40" s="2"/>
    </row>
    <row r="41" spans="1:22" ht="57.75" customHeight="1" x14ac:dyDescent="0.2">
      <c r="A41" s="12">
        <v>14</v>
      </c>
      <c r="B41" s="13"/>
      <c r="C41" s="14" t="s">
        <v>79</v>
      </c>
      <c r="D41" s="21" t="s">
        <v>5</v>
      </c>
      <c r="E41" s="21"/>
      <c r="F41" s="22">
        <v>10</v>
      </c>
      <c r="G41" s="22"/>
      <c r="H41" s="23"/>
      <c r="I41" s="23"/>
      <c r="J41" s="24">
        <f t="shared" si="0"/>
        <v>0</v>
      </c>
      <c r="K41" s="24"/>
      <c r="L41" s="24"/>
      <c r="S41" s="2"/>
      <c r="T41" s="2"/>
      <c r="U41" s="2"/>
      <c r="V41" s="2"/>
    </row>
    <row r="42" spans="1:22" ht="45" customHeight="1" x14ac:dyDescent="0.2">
      <c r="A42" s="12">
        <v>15</v>
      </c>
      <c r="B42" s="13"/>
      <c r="C42" s="14" t="s">
        <v>80</v>
      </c>
      <c r="D42" s="21" t="s">
        <v>27</v>
      </c>
      <c r="E42" s="21"/>
      <c r="F42" s="22">
        <v>41</v>
      </c>
      <c r="G42" s="22"/>
      <c r="H42" s="23"/>
      <c r="I42" s="23"/>
      <c r="J42" s="24">
        <f t="shared" si="0"/>
        <v>0</v>
      </c>
      <c r="K42" s="24"/>
      <c r="L42" s="24"/>
      <c r="S42" s="2"/>
      <c r="T42" s="2"/>
      <c r="U42" s="2"/>
      <c r="V42" s="2"/>
    </row>
    <row r="43" spans="1:22" ht="47.25" customHeight="1" x14ac:dyDescent="0.2">
      <c r="A43" s="12">
        <v>16</v>
      </c>
      <c r="B43" s="13"/>
      <c r="C43" s="14" t="s">
        <v>85</v>
      </c>
      <c r="D43" s="21" t="s">
        <v>5</v>
      </c>
      <c r="E43" s="21"/>
      <c r="F43" s="22">
        <v>1</v>
      </c>
      <c r="G43" s="22"/>
      <c r="H43" s="23"/>
      <c r="I43" s="23"/>
      <c r="J43" s="24">
        <f t="shared" si="0"/>
        <v>0</v>
      </c>
      <c r="K43" s="24"/>
      <c r="L43" s="24"/>
      <c r="S43" s="2"/>
      <c r="T43" s="2"/>
      <c r="U43" s="2"/>
      <c r="V43" s="2"/>
    </row>
    <row r="44" spans="1:22" x14ac:dyDescent="0.2">
      <c r="A44" s="40"/>
      <c r="B44" s="40"/>
      <c r="C44" s="15" t="s">
        <v>11</v>
      </c>
      <c r="D44" s="25" t="str">
        <f>B27</f>
        <v>PRIPREMNI RADOVI</v>
      </c>
      <c r="E44" s="25"/>
      <c r="F44" s="25"/>
      <c r="G44" s="25"/>
      <c r="H44" s="25"/>
      <c r="I44" s="25"/>
      <c r="J44" s="26">
        <f>ROUND(SUM(J28:L43),2)</f>
        <v>0</v>
      </c>
      <c r="K44" s="26"/>
      <c r="L44" s="26"/>
      <c r="S44" s="3"/>
      <c r="T44" s="3"/>
      <c r="U44" s="3"/>
      <c r="V44" s="3"/>
    </row>
    <row r="45" spans="1:22" x14ac:dyDescent="0.2">
      <c r="A45" s="11" t="s">
        <v>15</v>
      </c>
      <c r="B45" s="27" t="s">
        <v>40</v>
      </c>
      <c r="C45" s="27"/>
      <c r="D45" s="28"/>
      <c r="E45" s="28"/>
      <c r="F45" s="28"/>
      <c r="G45" s="28"/>
      <c r="H45" s="28"/>
      <c r="I45" s="28"/>
      <c r="J45" s="28"/>
      <c r="K45" s="28"/>
      <c r="L45" s="28"/>
      <c r="S45" s="3"/>
      <c r="T45" s="3"/>
      <c r="U45" s="3"/>
      <c r="V45" s="3"/>
    </row>
    <row r="46" spans="1:22" ht="55.5" customHeight="1" x14ac:dyDescent="0.2">
      <c r="A46" s="12">
        <v>1</v>
      </c>
      <c r="B46" s="13"/>
      <c r="C46" s="14" t="s">
        <v>81</v>
      </c>
      <c r="D46" s="21" t="s">
        <v>29</v>
      </c>
      <c r="E46" s="21"/>
      <c r="F46" s="22">
        <v>37</v>
      </c>
      <c r="G46" s="22"/>
      <c r="H46" s="23"/>
      <c r="I46" s="23"/>
      <c r="J46" s="24">
        <f>ROUND((F46*H46),2)</f>
        <v>0</v>
      </c>
      <c r="K46" s="24"/>
      <c r="L46" s="24"/>
      <c r="S46" s="4"/>
      <c r="T46" s="4"/>
      <c r="U46" s="4"/>
      <c r="V46" s="4"/>
    </row>
    <row r="47" spans="1:22" ht="42" customHeight="1" x14ac:dyDescent="0.2">
      <c r="A47" s="12">
        <v>2</v>
      </c>
      <c r="B47" s="13"/>
      <c r="C47" s="14" t="s">
        <v>55</v>
      </c>
      <c r="D47" s="21" t="s">
        <v>29</v>
      </c>
      <c r="E47" s="21"/>
      <c r="F47" s="22">
        <v>46</v>
      </c>
      <c r="G47" s="22"/>
      <c r="H47" s="23"/>
      <c r="I47" s="23"/>
      <c r="J47" s="24">
        <f t="shared" ref="J47:J54" si="1">ROUND((F47*H47),2)</f>
        <v>0</v>
      </c>
      <c r="K47" s="24"/>
      <c r="L47" s="24"/>
      <c r="S47" s="4"/>
      <c r="T47" s="4"/>
      <c r="U47" s="4"/>
      <c r="V47" s="4"/>
    </row>
    <row r="48" spans="1:22" ht="90.75" customHeight="1" x14ac:dyDescent="0.2">
      <c r="A48" s="12">
        <v>3</v>
      </c>
      <c r="B48" s="13"/>
      <c r="C48" s="14" t="s">
        <v>96</v>
      </c>
      <c r="D48" s="21" t="s">
        <v>47</v>
      </c>
      <c r="E48" s="21"/>
      <c r="F48" s="22">
        <v>1250</v>
      </c>
      <c r="G48" s="22"/>
      <c r="H48" s="23"/>
      <c r="I48" s="23"/>
      <c r="J48" s="24">
        <f t="shared" si="1"/>
        <v>0</v>
      </c>
      <c r="K48" s="24"/>
      <c r="L48" s="24"/>
      <c r="S48" s="4"/>
      <c r="T48" s="4"/>
      <c r="U48" s="4"/>
      <c r="V48" s="4"/>
    </row>
    <row r="49" spans="1:22" ht="75" customHeight="1" x14ac:dyDescent="0.2">
      <c r="A49" s="12">
        <v>4</v>
      </c>
      <c r="B49" s="13"/>
      <c r="C49" s="14" t="s">
        <v>87</v>
      </c>
      <c r="D49" s="21" t="s">
        <v>29</v>
      </c>
      <c r="E49" s="21"/>
      <c r="F49" s="22">
        <v>102</v>
      </c>
      <c r="G49" s="22"/>
      <c r="H49" s="23"/>
      <c r="I49" s="23"/>
      <c r="J49" s="24">
        <f t="shared" si="1"/>
        <v>0</v>
      </c>
      <c r="K49" s="24"/>
      <c r="L49" s="24"/>
      <c r="S49" s="4"/>
      <c r="T49" s="4"/>
      <c r="U49" s="4"/>
      <c r="V49" s="4"/>
    </row>
    <row r="50" spans="1:22" ht="63" customHeight="1" x14ac:dyDescent="0.2">
      <c r="A50" s="12">
        <v>5</v>
      </c>
      <c r="B50" s="13"/>
      <c r="C50" s="14" t="s">
        <v>82</v>
      </c>
      <c r="D50" s="21" t="s">
        <v>29</v>
      </c>
      <c r="E50" s="21"/>
      <c r="F50" s="22">
        <v>26</v>
      </c>
      <c r="G50" s="22"/>
      <c r="H50" s="23"/>
      <c r="I50" s="23"/>
      <c r="J50" s="24">
        <f t="shared" si="1"/>
        <v>0</v>
      </c>
      <c r="K50" s="24"/>
      <c r="L50" s="24"/>
      <c r="S50" s="4"/>
      <c r="T50" s="4"/>
      <c r="U50" s="4"/>
      <c r="V50" s="4"/>
    </row>
    <row r="51" spans="1:22" ht="45.75" customHeight="1" x14ac:dyDescent="0.2">
      <c r="A51" s="12">
        <v>6</v>
      </c>
      <c r="B51" s="13"/>
      <c r="C51" s="14" t="s">
        <v>83</v>
      </c>
      <c r="D51" s="21" t="s">
        <v>29</v>
      </c>
      <c r="E51" s="21"/>
      <c r="F51" s="22">
        <v>15</v>
      </c>
      <c r="G51" s="22"/>
      <c r="H51" s="23"/>
      <c r="I51" s="23"/>
      <c r="J51" s="24">
        <f t="shared" si="1"/>
        <v>0</v>
      </c>
      <c r="K51" s="24"/>
      <c r="L51" s="24"/>
      <c r="S51" s="4"/>
      <c r="T51" s="4"/>
      <c r="U51" s="4"/>
      <c r="V51" s="4"/>
    </row>
    <row r="52" spans="1:22" ht="40.5" customHeight="1" x14ac:dyDescent="0.2">
      <c r="A52" s="12">
        <v>7</v>
      </c>
      <c r="B52" s="13"/>
      <c r="C52" s="14" t="s">
        <v>97</v>
      </c>
      <c r="D52" s="21" t="s">
        <v>27</v>
      </c>
      <c r="E52" s="21"/>
      <c r="F52" s="22">
        <v>15</v>
      </c>
      <c r="G52" s="22"/>
      <c r="H52" s="23"/>
      <c r="I52" s="23"/>
      <c r="J52" s="24">
        <f t="shared" si="1"/>
        <v>0</v>
      </c>
      <c r="K52" s="24"/>
      <c r="L52" s="24"/>
      <c r="S52" s="4"/>
      <c r="T52" s="4"/>
      <c r="U52" s="4"/>
      <c r="V52" s="4"/>
    </row>
    <row r="53" spans="1:22" ht="37.5" customHeight="1" x14ac:dyDescent="0.2">
      <c r="A53" s="12">
        <v>8</v>
      </c>
      <c r="B53" s="13"/>
      <c r="C53" s="14" t="s">
        <v>57</v>
      </c>
      <c r="D53" s="21" t="s">
        <v>29</v>
      </c>
      <c r="E53" s="21"/>
      <c r="F53" s="22">
        <v>7</v>
      </c>
      <c r="G53" s="22"/>
      <c r="H53" s="23"/>
      <c r="I53" s="23"/>
      <c r="J53" s="24">
        <f t="shared" si="1"/>
        <v>0</v>
      </c>
      <c r="K53" s="24"/>
      <c r="L53" s="24"/>
      <c r="S53" s="4"/>
      <c r="T53" s="4"/>
      <c r="U53" s="4"/>
      <c r="V53" s="4"/>
    </row>
    <row r="54" spans="1:22" ht="63" customHeight="1" x14ac:dyDescent="0.2">
      <c r="A54" s="12">
        <v>9</v>
      </c>
      <c r="B54" s="13"/>
      <c r="C54" s="14" t="s">
        <v>98</v>
      </c>
      <c r="D54" s="21" t="s">
        <v>29</v>
      </c>
      <c r="E54" s="21"/>
      <c r="F54" s="22">
        <v>41</v>
      </c>
      <c r="G54" s="22"/>
      <c r="H54" s="23"/>
      <c r="I54" s="23"/>
      <c r="J54" s="24">
        <f t="shared" si="1"/>
        <v>0</v>
      </c>
      <c r="K54" s="24"/>
      <c r="L54" s="24"/>
      <c r="S54" s="4"/>
      <c r="T54" s="4"/>
      <c r="U54" s="4"/>
      <c r="V54" s="4"/>
    </row>
    <row r="55" spans="1:22" x14ac:dyDescent="0.2">
      <c r="A55" s="40"/>
      <c r="B55" s="40"/>
      <c r="C55" s="15" t="s">
        <v>11</v>
      </c>
      <c r="D55" s="25" t="str">
        <f>B45</f>
        <v>ZEMLJANI RADOVI</v>
      </c>
      <c r="E55" s="25"/>
      <c r="F55" s="25"/>
      <c r="G55" s="25"/>
      <c r="H55" s="25"/>
      <c r="I55" s="25"/>
      <c r="J55" s="26">
        <f>ROUND(SUM(J46:L54),2)</f>
        <v>0</v>
      </c>
      <c r="K55" s="26"/>
      <c r="L55" s="26"/>
    </row>
    <row r="56" spans="1:22" x14ac:dyDescent="0.2">
      <c r="A56" s="11" t="s">
        <v>22</v>
      </c>
      <c r="B56" s="27" t="s">
        <v>44</v>
      </c>
      <c r="C56" s="27"/>
      <c r="D56" s="28"/>
      <c r="E56" s="28"/>
      <c r="F56" s="28"/>
      <c r="G56" s="28"/>
      <c r="H56" s="28"/>
      <c r="I56" s="28"/>
      <c r="J56" s="28"/>
      <c r="K56" s="28"/>
      <c r="L56" s="28"/>
    </row>
    <row r="57" spans="1:22" ht="97.5" customHeight="1" x14ac:dyDescent="0.2">
      <c r="A57" s="12">
        <v>1</v>
      </c>
      <c r="B57" s="13"/>
      <c r="C57" s="14" t="s">
        <v>99</v>
      </c>
      <c r="D57" s="21" t="s">
        <v>27</v>
      </c>
      <c r="E57" s="21"/>
      <c r="F57" s="39">
        <v>1210</v>
      </c>
      <c r="G57" s="39"/>
      <c r="H57" s="23"/>
      <c r="I57" s="23"/>
      <c r="J57" s="24">
        <f>ROUND((F57*H57),2)</f>
        <v>0</v>
      </c>
      <c r="K57" s="24"/>
      <c r="L57" s="24"/>
    </row>
    <row r="58" spans="1:22" ht="99.75" customHeight="1" x14ac:dyDescent="0.2">
      <c r="A58" s="12">
        <v>2</v>
      </c>
      <c r="B58" s="13"/>
      <c r="C58" s="14" t="s">
        <v>103</v>
      </c>
      <c r="D58" s="21" t="s">
        <v>27</v>
      </c>
      <c r="E58" s="21"/>
      <c r="F58" s="39">
        <v>1210</v>
      </c>
      <c r="G58" s="39"/>
      <c r="H58" s="23"/>
      <c r="I58" s="23"/>
      <c r="J58" s="24">
        <f t="shared" ref="J58:J59" si="2">ROUND((F58*H58),2)</f>
        <v>0</v>
      </c>
      <c r="K58" s="24"/>
      <c r="L58" s="24"/>
    </row>
    <row r="59" spans="1:22" ht="103.5" customHeight="1" x14ac:dyDescent="0.2">
      <c r="A59" s="12">
        <v>3</v>
      </c>
      <c r="B59" s="13"/>
      <c r="C59" s="14" t="s">
        <v>100</v>
      </c>
      <c r="D59" s="21" t="s">
        <v>27</v>
      </c>
      <c r="E59" s="21"/>
      <c r="F59" s="39">
        <v>150</v>
      </c>
      <c r="G59" s="39"/>
      <c r="H59" s="23"/>
      <c r="I59" s="23"/>
      <c r="J59" s="24">
        <f t="shared" si="2"/>
        <v>0</v>
      </c>
      <c r="K59" s="24"/>
      <c r="L59" s="24"/>
    </row>
    <row r="60" spans="1:22" ht="15" customHeight="1" x14ac:dyDescent="0.2">
      <c r="A60" s="25" t="str">
        <f>A56</f>
        <v>C.</v>
      </c>
      <c r="B60" s="25"/>
      <c r="C60" s="15" t="str">
        <f>B56</f>
        <v xml:space="preserve">KOLNIČKA KONSTRUKCIJA </v>
      </c>
      <c r="D60" s="38">
        <f>ROUND(SUM(J57:L59),2)</f>
        <v>0</v>
      </c>
      <c r="E60" s="38"/>
      <c r="F60" s="38"/>
      <c r="G60" s="38"/>
      <c r="H60" s="38"/>
      <c r="I60" s="38"/>
      <c r="J60" s="38"/>
      <c r="K60" s="38"/>
      <c r="L60" s="38"/>
    </row>
    <row r="61" spans="1:22" x14ac:dyDescent="0.2">
      <c r="A61" s="11" t="s">
        <v>23</v>
      </c>
      <c r="B61" s="27" t="s">
        <v>45</v>
      </c>
      <c r="C61" s="27"/>
      <c r="D61" s="28"/>
      <c r="E61" s="28"/>
      <c r="F61" s="28"/>
      <c r="G61" s="28"/>
      <c r="H61" s="28"/>
      <c r="I61" s="28"/>
      <c r="J61" s="28"/>
      <c r="K61" s="28"/>
      <c r="L61" s="28"/>
    </row>
    <row r="62" spans="1:22" ht="139.5" customHeight="1" x14ac:dyDescent="0.2">
      <c r="A62" s="12">
        <v>1</v>
      </c>
      <c r="B62" s="13"/>
      <c r="C62" s="14" t="s">
        <v>101</v>
      </c>
      <c r="D62" s="21" t="s">
        <v>5</v>
      </c>
      <c r="E62" s="21"/>
      <c r="F62" s="22">
        <v>1</v>
      </c>
      <c r="G62" s="22"/>
      <c r="H62" s="23"/>
      <c r="I62" s="23"/>
      <c r="J62" s="24">
        <f>ROUND((F62*H62),2)</f>
        <v>0</v>
      </c>
      <c r="K62" s="24"/>
      <c r="L62" s="24"/>
    </row>
    <row r="63" spans="1:22" ht="72" x14ac:dyDescent="0.2">
      <c r="A63" s="12">
        <v>2</v>
      </c>
      <c r="B63" s="13"/>
      <c r="C63" s="14" t="s">
        <v>56</v>
      </c>
      <c r="D63" s="21" t="s">
        <v>5</v>
      </c>
      <c r="E63" s="21"/>
      <c r="F63" s="22">
        <v>2</v>
      </c>
      <c r="G63" s="22"/>
      <c r="H63" s="23"/>
      <c r="I63" s="23"/>
      <c r="J63" s="24">
        <f t="shared" ref="J63:J68" si="3">ROUND((F63*H63),2)</f>
        <v>0</v>
      </c>
      <c r="K63" s="24"/>
      <c r="L63" s="24"/>
    </row>
    <row r="64" spans="1:22" ht="90" customHeight="1" x14ac:dyDescent="0.2">
      <c r="A64" s="12">
        <v>3</v>
      </c>
      <c r="B64" s="13"/>
      <c r="C64" s="14" t="s">
        <v>90</v>
      </c>
      <c r="D64" s="21" t="s">
        <v>3</v>
      </c>
      <c r="E64" s="21"/>
      <c r="F64" s="22">
        <v>401</v>
      </c>
      <c r="G64" s="22"/>
      <c r="H64" s="23"/>
      <c r="I64" s="23"/>
      <c r="J64" s="24">
        <f t="shared" si="3"/>
        <v>0</v>
      </c>
      <c r="K64" s="24"/>
      <c r="L64" s="24"/>
    </row>
    <row r="65" spans="1:12" ht="69" customHeight="1" x14ac:dyDescent="0.2">
      <c r="A65" s="12">
        <v>4</v>
      </c>
      <c r="B65" s="13"/>
      <c r="C65" s="14" t="s">
        <v>91</v>
      </c>
      <c r="D65" s="21" t="s">
        <v>3</v>
      </c>
      <c r="E65" s="21"/>
      <c r="F65" s="22">
        <v>21</v>
      </c>
      <c r="G65" s="22"/>
      <c r="H65" s="23"/>
      <c r="I65" s="23"/>
      <c r="J65" s="24">
        <f t="shared" si="3"/>
        <v>0</v>
      </c>
      <c r="K65" s="24"/>
      <c r="L65" s="24"/>
    </row>
    <row r="66" spans="1:12" ht="31.5" customHeight="1" x14ac:dyDescent="0.2">
      <c r="A66" s="12">
        <v>5</v>
      </c>
      <c r="B66" s="13"/>
      <c r="C66" s="14" t="s">
        <v>59</v>
      </c>
      <c r="D66" s="21" t="s">
        <v>29</v>
      </c>
      <c r="E66" s="21"/>
      <c r="F66" s="22">
        <v>3</v>
      </c>
      <c r="G66" s="22"/>
      <c r="H66" s="23"/>
      <c r="I66" s="23"/>
      <c r="J66" s="24">
        <f t="shared" si="3"/>
        <v>0</v>
      </c>
      <c r="K66" s="24"/>
      <c r="L66" s="24"/>
    </row>
    <row r="67" spans="1:12" ht="42" customHeight="1" x14ac:dyDescent="0.2">
      <c r="A67" s="12">
        <v>6</v>
      </c>
      <c r="B67" s="13"/>
      <c r="C67" s="14" t="s">
        <v>86</v>
      </c>
      <c r="D67" s="21" t="s">
        <v>5</v>
      </c>
      <c r="E67" s="21"/>
      <c r="F67" s="22">
        <v>10</v>
      </c>
      <c r="G67" s="22"/>
      <c r="H67" s="23"/>
      <c r="I67" s="23"/>
      <c r="J67" s="24">
        <f t="shared" si="3"/>
        <v>0</v>
      </c>
      <c r="K67" s="24"/>
      <c r="L67" s="24"/>
    </row>
    <row r="68" spans="1:12" ht="36.75" customHeight="1" x14ac:dyDescent="0.2">
      <c r="A68" s="12">
        <v>7</v>
      </c>
      <c r="B68" s="13"/>
      <c r="C68" s="14" t="s">
        <v>88</v>
      </c>
      <c r="D68" s="48" t="s">
        <v>102</v>
      </c>
      <c r="E68" s="48"/>
      <c r="F68" s="22">
        <v>1</v>
      </c>
      <c r="G68" s="22"/>
      <c r="H68" s="23"/>
      <c r="I68" s="23"/>
      <c r="J68" s="24">
        <f t="shared" si="3"/>
        <v>0</v>
      </c>
      <c r="K68" s="24"/>
      <c r="L68" s="24"/>
    </row>
    <row r="69" spans="1:12" x14ac:dyDescent="0.2">
      <c r="A69" s="25" t="s">
        <v>23</v>
      </c>
      <c r="B69" s="25"/>
      <c r="C69" s="15" t="s">
        <v>11</v>
      </c>
      <c r="D69" s="25" t="str">
        <f>B61</f>
        <v xml:space="preserve">ARMIRANO BETONSKI RADOVI </v>
      </c>
      <c r="E69" s="25"/>
      <c r="F69" s="25"/>
      <c r="G69" s="25"/>
      <c r="H69" s="25"/>
      <c r="I69" s="25"/>
      <c r="J69" s="26">
        <f>ROUND(SUM(J62:L68),2)</f>
        <v>0</v>
      </c>
      <c r="K69" s="26"/>
      <c r="L69" s="26"/>
    </row>
    <row r="70" spans="1:12" x14ac:dyDescent="0.2">
      <c r="A70" s="11" t="s">
        <v>24</v>
      </c>
      <c r="B70" s="27" t="s">
        <v>58</v>
      </c>
      <c r="C70" s="27"/>
      <c r="D70" s="28"/>
      <c r="E70" s="28"/>
      <c r="F70" s="28"/>
      <c r="G70" s="28"/>
      <c r="H70" s="28"/>
      <c r="I70" s="28"/>
      <c r="J70" s="28"/>
      <c r="K70" s="28"/>
      <c r="L70" s="28"/>
    </row>
    <row r="71" spans="1:12" ht="63" customHeight="1" x14ac:dyDescent="0.2">
      <c r="A71" s="16">
        <v>1</v>
      </c>
      <c r="C71" s="14" t="s">
        <v>60</v>
      </c>
      <c r="D71" s="21"/>
      <c r="E71" s="21"/>
      <c r="F71" s="22"/>
      <c r="G71" s="22"/>
      <c r="H71" s="24"/>
      <c r="I71" s="24"/>
      <c r="J71" s="24"/>
      <c r="K71" s="24"/>
      <c r="L71" s="24"/>
    </row>
    <row r="72" spans="1:12" ht="26.25" customHeight="1" x14ac:dyDescent="0.2">
      <c r="A72" s="16"/>
      <c r="B72" s="5" t="s">
        <v>64</v>
      </c>
      <c r="C72" s="14" t="s">
        <v>61</v>
      </c>
      <c r="D72" s="21" t="s">
        <v>3</v>
      </c>
      <c r="E72" s="21"/>
      <c r="F72" s="22">
        <v>5</v>
      </c>
      <c r="G72" s="22"/>
      <c r="H72" s="23"/>
      <c r="I72" s="23"/>
      <c r="J72" s="24">
        <f>ROUND((F72*H72),2)</f>
        <v>0</v>
      </c>
      <c r="K72" s="24"/>
      <c r="L72" s="24"/>
    </row>
    <row r="73" spans="1:12" ht="26.25" customHeight="1" x14ac:dyDescent="0.2">
      <c r="A73" s="16"/>
      <c r="B73" s="5" t="s">
        <v>65</v>
      </c>
      <c r="C73" s="14" t="s">
        <v>62</v>
      </c>
      <c r="D73" s="21" t="s">
        <v>3</v>
      </c>
      <c r="E73" s="21"/>
      <c r="F73" s="22">
        <v>30</v>
      </c>
      <c r="G73" s="22"/>
      <c r="H73" s="23"/>
      <c r="I73" s="23"/>
      <c r="J73" s="24">
        <f t="shared" ref="J73:J75" si="4">ROUND((F73*H73),2)</f>
        <v>0</v>
      </c>
      <c r="K73" s="24"/>
      <c r="L73" s="24"/>
    </row>
    <row r="74" spans="1:12" ht="26.25" customHeight="1" x14ac:dyDescent="0.2">
      <c r="A74" s="16"/>
      <c r="B74" s="5" t="s">
        <v>66</v>
      </c>
      <c r="C74" s="14" t="s">
        <v>63</v>
      </c>
      <c r="D74" s="21" t="s">
        <v>3</v>
      </c>
      <c r="E74" s="21"/>
      <c r="F74" s="22">
        <v>24</v>
      </c>
      <c r="G74" s="22"/>
      <c r="H74" s="23"/>
      <c r="I74" s="23"/>
      <c r="J74" s="24">
        <f t="shared" si="4"/>
        <v>0</v>
      </c>
      <c r="K74" s="24"/>
      <c r="L74" s="24"/>
    </row>
    <row r="75" spans="1:12" ht="78.75" customHeight="1" x14ac:dyDescent="0.2">
      <c r="A75" s="12">
        <v>2</v>
      </c>
      <c r="B75" s="13"/>
      <c r="C75" s="14" t="s">
        <v>89</v>
      </c>
      <c r="D75" s="21" t="s">
        <v>5</v>
      </c>
      <c r="E75" s="21"/>
      <c r="F75" s="22">
        <v>2</v>
      </c>
      <c r="G75" s="22"/>
      <c r="H75" s="23"/>
      <c r="I75" s="23"/>
      <c r="J75" s="24">
        <f t="shared" si="4"/>
        <v>0</v>
      </c>
      <c r="K75" s="24"/>
      <c r="L75" s="24"/>
    </row>
    <row r="76" spans="1:12" x14ac:dyDescent="0.2">
      <c r="A76" s="25" t="s">
        <v>24</v>
      </c>
      <c r="B76" s="25"/>
      <c r="C76" s="15" t="s">
        <v>11</v>
      </c>
      <c r="D76" s="25" t="str">
        <f>B70</f>
        <v xml:space="preserve">ODVODNJA </v>
      </c>
      <c r="E76" s="25"/>
      <c r="F76" s="25"/>
      <c r="G76" s="25"/>
      <c r="H76" s="25"/>
      <c r="I76" s="25"/>
      <c r="J76" s="26">
        <f>ROUND(SUM(J71:L75),2)</f>
        <v>0</v>
      </c>
      <c r="K76" s="26"/>
      <c r="L76" s="26"/>
    </row>
    <row r="77" spans="1:12" x14ac:dyDescent="0.2">
      <c r="A77" s="11" t="s">
        <v>25</v>
      </c>
      <c r="B77" s="27" t="s">
        <v>68</v>
      </c>
      <c r="C77" s="27"/>
      <c r="D77" s="28"/>
      <c r="E77" s="28"/>
      <c r="F77" s="28"/>
      <c r="G77" s="28"/>
      <c r="H77" s="28"/>
      <c r="I77" s="28"/>
      <c r="J77" s="28"/>
      <c r="K77" s="28"/>
      <c r="L77" s="28"/>
    </row>
    <row r="78" spans="1:12" ht="48.75" customHeight="1" x14ac:dyDescent="0.2">
      <c r="A78" s="16">
        <v>1</v>
      </c>
      <c r="C78" s="14" t="s">
        <v>69</v>
      </c>
      <c r="D78" s="21"/>
      <c r="E78" s="21"/>
      <c r="F78" s="22"/>
      <c r="G78" s="22"/>
      <c r="H78" s="24"/>
      <c r="I78" s="24"/>
      <c r="J78" s="24"/>
      <c r="K78" s="24"/>
      <c r="L78" s="24"/>
    </row>
    <row r="79" spans="1:12" ht="51" customHeight="1" x14ac:dyDescent="0.2">
      <c r="A79" s="16"/>
      <c r="B79" s="17" t="s">
        <v>64</v>
      </c>
      <c r="C79" s="14" t="s">
        <v>92</v>
      </c>
      <c r="D79" s="21" t="s">
        <v>5</v>
      </c>
      <c r="E79" s="21"/>
      <c r="F79" s="22">
        <v>2</v>
      </c>
      <c r="G79" s="22"/>
      <c r="H79" s="23"/>
      <c r="I79" s="23"/>
      <c r="J79" s="24">
        <f>ROUND((F79*H79),2)</f>
        <v>0</v>
      </c>
      <c r="K79" s="24"/>
      <c r="L79" s="24"/>
    </row>
    <row r="80" spans="1:12" ht="40.5" customHeight="1" x14ac:dyDescent="0.2">
      <c r="A80" s="16"/>
      <c r="B80" s="17" t="s">
        <v>65</v>
      </c>
      <c r="C80" s="14" t="s">
        <v>71</v>
      </c>
      <c r="D80" s="21" t="s">
        <v>3</v>
      </c>
      <c r="E80" s="21"/>
      <c r="F80" s="22">
        <v>10</v>
      </c>
      <c r="G80" s="22"/>
      <c r="H80" s="23"/>
      <c r="I80" s="23"/>
      <c r="J80" s="24">
        <f t="shared" ref="J80:J81" si="5">ROUND((F80*H80),2)</f>
        <v>0</v>
      </c>
      <c r="K80" s="24"/>
      <c r="L80" s="24"/>
    </row>
    <row r="81" spans="1:12" ht="40.5" customHeight="1" x14ac:dyDescent="0.2">
      <c r="A81" s="16"/>
      <c r="B81" s="17" t="s">
        <v>66</v>
      </c>
      <c r="C81" s="14" t="s">
        <v>70</v>
      </c>
      <c r="D81" s="21" t="s">
        <v>3</v>
      </c>
      <c r="E81" s="21"/>
      <c r="F81" s="22">
        <v>180</v>
      </c>
      <c r="G81" s="22"/>
      <c r="H81" s="23"/>
      <c r="I81" s="23"/>
      <c r="J81" s="24">
        <f t="shared" si="5"/>
        <v>0</v>
      </c>
      <c r="K81" s="24"/>
      <c r="L81" s="24"/>
    </row>
    <row r="82" spans="1:12" x14ac:dyDescent="0.2">
      <c r="A82" s="25" t="s">
        <v>25</v>
      </c>
      <c r="B82" s="25"/>
      <c r="C82" s="15" t="s">
        <v>11</v>
      </c>
      <c r="D82" s="25" t="str">
        <f>B77</f>
        <v>OPREMA I PROMETNA SIGNALIZACIJA</v>
      </c>
      <c r="E82" s="25"/>
      <c r="F82" s="25"/>
      <c r="G82" s="25"/>
      <c r="H82" s="25"/>
      <c r="I82" s="25"/>
      <c r="J82" s="26">
        <f>ROUND(SUM(J78:L81),2)</f>
        <v>0</v>
      </c>
      <c r="K82" s="26"/>
      <c r="L82" s="26"/>
    </row>
    <row r="83" spans="1:12" x14ac:dyDescent="0.2">
      <c r="A83" s="11" t="s">
        <v>67</v>
      </c>
      <c r="B83" s="27" t="s">
        <v>41</v>
      </c>
      <c r="C83" s="27"/>
      <c r="D83" s="28"/>
      <c r="E83" s="28"/>
      <c r="F83" s="28"/>
      <c r="G83" s="28"/>
      <c r="H83" s="28"/>
      <c r="I83" s="28"/>
      <c r="J83" s="28"/>
      <c r="K83" s="28"/>
      <c r="L83" s="28"/>
    </row>
    <row r="84" spans="1:12" ht="49.5" customHeight="1" x14ac:dyDescent="0.2">
      <c r="A84" s="16">
        <v>1</v>
      </c>
      <c r="C84" s="14" t="s">
        <v>72</v>
      </c>
      <c r="D84" s="21" t="s">
        <v>14</v>
      </c>
      <c r="E84" s="21"/>
      <c r="F84" s="22">
        <v>1</v>
      </c>
      <c r="G84" s="22"/>
      <c r="H84" s="23"/>
      <c r="I84" s="23"/>
      <c r="J84" s="24">
        <f>ROUND((F84*H84),2)</f>
        <v>0</v>
      </c>
      <c r="K84" s="24"/>
      <c r="L84" s="24"/>
    </row>
    <row r="85" spans="1:12" x14ac:dyDescent="0.2">
      <c r="A85" s="25" t="s">
        <v>67</v>
      </c>
      <c r="B85" s="25"/>
      <c r="C85" s="15" t="s">
        <v>11</v>
      </c>
      <c r="D85" s="25" t="str">
        <f>B83</f>
        <v xml:space="preserve">KONTROLNA ISPITIVANJA </v>
      </c>
      <c r="E85" s="25"/>
      <c r="F85" s="25"/>
      <c r="G85" s="25"/>
      <c r="H85" s="25"/>
      <c r="I85" s="25"/>
      <c r="J85" s="26">
        <f>ROUND(SUM(J84:L84),2)</f>
        <v>0</v>
      </c>
      <c r="K85" s="26"/>
      <c r="L85" s="26"/>
    </row>
    <row r="86" spans="1:12" x14ac:dyDescent="0.2">
      <c r="A86" s="11"/>
      <c r="B86" s="37" t="s">
        <v>26</v>
      </c>
      <c r="C86" s="37"/>
      <c r="D86" s="18"/>
      <c r="E86" s="18"/>
      <c r="F86" s="18"/>
      <c r="G86" s="18"/>
      <c r="H86" s="18"/>
      <c r="I86" s="18"/>
      <c r="J86" s="19"/>
      <c r="K86" s="19"/>
      <c r="L86" s="19"/>
    </row>
    <row r="87" spans="1:12" x14ac:dyDescent="0.2">
      <c r="A87" s="20"/>
      <c r="B87" s="2" t="str">
        <f>A27</f>
        <v>A.</v>
      </c>
      <c r="C87" s="29" t="str">
        <f>B27</f>
        <v>PRIPREMNI RADOVI</v>
      </c>
      <c r="D87" s="29"/>
      <c r="E87" s="29"/>
      <c r="F87" s="29"/>
      <c r="G87" s="24">
        <f>J44</f>
        <v>0</v>
      </c>
      <c r="H87" s="24"/>
      <c r="I87" s="24"/>
      <c r="J87" s="24"/>
      <c r="K87" s="24"/>
      <c r="L87" s="24"/>
    </row>
    <row r="88" spans="1:12" x14ac:dyDescent="0.2">
      <c r="A88" s="20"/>
      <c r="B88" s="2" t="str">
        <f>A45</f>
        <v>B.</v>
      </c>
      <c r="C88" s="29" t="str">
        <f>B45</f>
        <v>ZEMLJANI RADOVI</v>
      </c>
      <c r="D88" s="29"/>
      <c r="E88" s="29"/>
      <c r="F88" s="29"/>
      <c r="G88" s="24">
        <f>J55</f>
        <v>0</v>
      </c>
      <c r="H88" s="24"/>
      <c r="I88" s="24"/>
      <c r="J88" s="24"/>
      <c r="K88" s="24"/>
      <c r="L88" s="24"/>
    </row>
    <row r="89" spans="1:12" x14ac:dyDescent="0.2">
      <c r="A89" s="20"/>
      <c r="B89" s="2" t="str">
        <f>A56</f>
        <v>C.</v>
      </c>
      <c r="C89" s="29" t="str">
        <f>B56</f>
        <v xml:space="preserve">KOLNIČKA KONSTRUKCIJA </v>
      </c>
      <c r="D89" s="29"/>
      <c r="E89" s="29"/>
      <c r="F89" s="29"/>
      <c r="G89" s="24">
        <f>D60</f>
        <v>0</v>
      </c>
      <c r="H89" s="24"/>
      <c r="I89" s="24"/>
      <c r="J89" s="24"/>
      <c r="K89" s="24"/>
      <c r="L89" s="24"/>
    </row>
    <row r="90" spans="1:12" x14ac:dyDescent="0.2">
      <c r="A90" s="20"/>
      <c r="B90" s="2" t="str">
        <f>A61</f>
        <v>D.</v>
      </c>
      <c r="C90" s="29" t="str">
        <f>B61</f>
        <v xml:space="preserve">ARMIRANO BETONSKI RADOVI </v>
      </c>
      <c r="D90" s="29"/>
      <c r="E90" s="29"/>
      <c r="F90" s="29"/>
      <c r="G90" s="24">
        <f>J69</f>
        <v>0</v>
      </c>
      <c r="H90" s="24"/>
      <c r="I90" s="24"/>
      <c r="J90" s="24"/>
      <c r="K90" s="24"/>
      <c r="L90" s="24"/>
    </row>
    <row r="91" spans="1:12" x14ac:dyDescent="0.2">
      <c r="A91" s="20"/>
      <c r="B91" s="2" t="s">
        <v>24</v>
      </c>
      <c r="C91" s="29" t="str">
        <f>B70</f>
        <v xml:space="preserve">ODVODNJA </v>
      </c>
      <c r="D91" s="29"/>
      <c r="E91" s="29"/>
      <c r="F91" s="29"/>
      <c r="G91" s="24">
        <f>J76</f>
        <v>0</v>
      </c>
      <c r="H91" s="24"/>
      <c r="I91" s="24"/>
      <c r="J91" s="24"/>
      <c r="K91" s="24"/>
      <c r="L91" s="24"/>
    </row>
    <row r="92" spans="1:12" x14ac:dyDescent="0.2">
      <c r="A92" s="20"/>
      <c r="B92" s="2" t="str">
        <f>A77</f>
        <v>F.</v>
      </c>
      <c r="C92" s="29" t="str">
        <f>B77</f>
        <v>OPREMA I PROMETNA SIGNALIZACIJA</v>
      </c>
      <c r="D92" s="29"/>
      <c r="E92" s="29"/>
      <c r="F92" s="29"/>
      <c r="G92" s="24">
        <f>J82</f>
        <v>0</v>
      </c>
      <c r="H92" s="24"/>
      <c r="I92" s="24"/>
      <c r="J92" s="24"/>
      <c r="K92" s="24"/>
      <c r="L92" s="24"/>
    </row>
    <row r="93" spans="1:12" x14ac:dyDescent="0.2">
      <c r="A93" s="20"/>
      <c r="B93" s="2" t="str">
        <f>A83</f>
        <v>G.</v>
      </c>
      <c r="C93" s="29" t="str">
        <f>B83</f>
        <v xml:space="preserve">KONTROLNA ISPITIVANJA </v>
      </c>
      <c r="D93" s="29"/>
      <c r="E93" s="29"/>
      <c r="F93" s="29"/>
      <c r="G93" s="24">
        <f>J85</f>
        <v>0</v>
      </c>
      <c r="H93" s="24"/>
      <c r="I93" s="24"/>
      <c r="J93" s="24"/>
      <c r="K93" s="24"/>
      <c r="L93" s="24"/>
    </row>
    <row r="94" spans="1:12" x14ac:dyDescent="0.2">
      <c r="A94" s="32" t="s">
        <v>6</v>
      </c>
      <c r="B94" s="32"/>
      <c r="C94" s="32"/>
      <c r="D94" s="32"/>
      <c r="E94" s="32"/>
      <c r="F94" s="32"/>
      <c r="G94" s="33">
        <f>ROUND(SUM(G87:L93),2)</f>
        <v>0</v>
      </c>
      <c r="H94" s="33"/>
      <c r="I94" s="33"/>
      <c r="J94" s="33"/>
      <c r="K94" s="33"/>
      <c r="L94" s="33"/>
    </row>
    <row r="95" spans="1:12" x14ac:dyDescent="0.2">
      <c r="A95" s="34" t="s">
        <v>8</v>
      </c>
      <c r="B95" s="34"/>
      <c r="C95" s="34"/>
      <c r="D95" s="34"/>
      <c r="E95" s="35">
        <v>0.25</v>
      </c>
      <c r="F95" s="35"/>
      <c r="G95" s="36">
        <f>ROUND((E95*G94),2)</f>
        <v>0</v>
      </c>
      <c r="H95" s="36"/>
      <c r="I95" s="36"/>
      <c r="J95" s="36"/>
      <c r="K95" s="36"/>
      <c r="L95" s="36"/>
    </row>
    <row r="96" spans="1:12" x14ac:dyDescent="0.2">
      <c r="A96" s="30" t="s">
        <v>7</v>
      </c>
      <c r="B96" s="30"/>
      <c r="C96" s="30"/>
      <c r="D96" s="30"/>
      <c r="E96" s="30"/>
      <c r="F96" s="30"/>
      <c r="G96" s="31">
        <f>ROUND((G95+G94),2)</f>
        <v>0</v>
      </c>
      <c r="H96" s="31"/>
      <c r="I96" s="31"/>
      <c r="J96" s="31"/>
      <c r="K96" s="31"/>
      <c r="L96" s="31"/>
    </row>
  </sheetData>
  <sheetProtection algorithmName="SHA-512" hashValue="Mjk9EAHiAQ/CrLTChiTxYsW4oOrAd/v1gKIbplhWErjujmjWQtRLQIKaFOShw8qUIHzh0IrVNLyYNrBzX6XRdg==" saltValue="EYIMPXUnZbjl9jPPjCEuTQ==" spinCount="100000" sheet="1"/>
  <mergeCells count="254">
    <mergeCell ref="B70:C70"/>
    <mergeCell ref="D70:L70"/>
    <mergeCell ref="D71:E71"/>
    <mergeCell ref="F71:G71"/>
    <mergeCell ref="H71:I71"/>
    <mergeCell ref="J71:L71"/>
    <mergeCell ref="J75:L75"/>
    <mergeCell ref="D67:E67"/>
    <mergeCell ref="F67:G67"/>
    <mergeCell ref="H67:I67"/>
    <mergeCell ref="J67:L67"/>
    <mergeCell ref="D68:E68"/>
    <mergeCell ref="F68:G68"/>
    <mergeCell ref="H68:I68"/>
    <mergeCell ref="J68:L68"/>
    <mergeCell ref="A69:B69"/>
    <mergeCell ref="B77:C77"/>
    <mergeCell ref="D77:L77"/>
    <mergeCell ref="A76:B76"/>
    <mergeCell ref="J72:L72"/>
    <mergeCell ref="D73:E73"/>
    <mergeCell ref="F73:G73"/>
    <mergeCell ref="H73:I73"/>
    <mergeCell ref="J73:L73"/>
    <mergeCell ref="D74:E74"/>
    <mergeCell ref="F74:G74"/>
    <mergeCell ref="H74:I74"/>
    <mergeCell ref="J74:L74"/>
    <mergeCell ref="D76:I76"/>
    <mergeCell ref="J76:L76"/>
    <mergeCell ref="D63:E63"/>
    <mergeCell ref="F63:G63"/>
    <mergeCell ref="H63:I63"/>
    <mergeCell ref="J63:L63"/>
    <mergeCell ref="D75:E75"/>
    <mergeCell ref="F75:G75"/>
    <mergeCell ref="H75:I75"/>
    <mergeCell ref="D72:E72"/>
    <mergeCell ref="F72:G72"/>
    <mergeCell ref="H72:I72"/>
    <mergeCell ref="D64:E64"/>
    <mergeCell ref="F64:G64"/>
    <mergeCell ref="H64:I64"/>
    <mergeCell ref="J64:L64"/>
    <mergeCell ref="D65:E65"/>
    <mergeCell ref="F65:G65"/>
    <mergeCell ref="H65:I65"/>
    <mergeCell ref="J65:L65"/>
    <mergeCell ref="D69:I69"/>
    <mergeCell ref="J69:L69"/>
    <mergeCell ref="D66:E66"/>
    <mergeCell ref="F66:G66"/>
    <mergeCell ref="H66:I66"/>
    <mergeCell ref="J66:L66"/>
    <mergeCell ref="D54:E54"/>
    <mergeCell ref="F54:G54"/>
    <mergeCell ref="H54:I54"/>
    <mergeCell ref="J54:L54"/>
    <mergeCell ref="D57:E57"/>
    <mergeCell ref="F57:G57"/>
    <mergeCell ref="H57:I57"/>
    <mergeCell ref="J57:L57"/>
    <mergeCell ref="D62:E62"/>
    <mergeCell ref="F62:G62"/>
    <mergeCell ref="H62:I62"/>
    <mergeCell ref="J62:L62"/>
    <mergeCell ref="F59:G59"/>
    <mergeCell ref="H59:I59"/>
    <mergeCell ref="J59:L59"/>
    <mergeCell ref="A1:L2"/>
    <mergeCell ref="B27:L27"/>
    <mergeCell ref="A5:B26"/>
    <mergeCell ref="D5:L26"/>
    <mergeCell ref="A44:B44"/>
    <mergeCell ref="D44:I44"/>
    <mergeCell ref="J44:L44"/>
    <mergeCell ref="D28:E28"/>
    <mergeCell ref="F28:G28"/>
    <mergeCell ref="H28:I28"/>
    <mergeCell ref="J28:L28"/>
    <mergeCell ref="D29:E29"/>
    <mergeCell ref="F29:G29"/>
    <mergeCell ref="H29:I29"/>
    <mergeCell ref="J29:L29"/>
    <mergeCell ref="A3:A4"/>
    <mergeCell ref="B3:B4"/>
    <mergeCell ref="C3:C4"/>
    <mergeCell ref="D3:E4"/>
    <mergeCell ref="F3:G4"/>
    <mergeCell ref="H3:I4"/>
    <mergeCell ref="J3:L4"/>
    <mergeCell ref="D30:E30"/>
    <mergeCell ref="D43:E43"/>
    <mergeCell ref="A55:B55"/>
    <mergeCell ref="D55:I55"/>
    <mergeCell ref="J55:L55"/>
    <mergeCell ref="B45:C45"/>
    <mergeCell ref="D45:E45"/>
    <mergeCell ref="F45:G45"/>
    <mergeCell ref="H45:I45"/>
    <mergeCell ref="D51:E51"/>
    <mergeCell ref="F51:G51"/>
    <mergeCell ref="D52:E52"/>
    <mergeCell ref="F52:G52"/>
    <mergeCell ref="H52:I52"/>
    <mergeCell ref="J52:L52"/>
    <mergeCell ref="J45:L45"/>
    <mergeCell ref="D46:E46"/>
    <mergeCell ref="F46:G46"/>
    <mergeCell ref="H46:I46"/>
    <mergeCell ref="J46:L46"/>
    <mergeCell ref="D47:E47"/>
    <mergeCell ref="H51:I51"/>
    <mergeCell ref="J51:L51"/>
    <mergeCell ref="J53:L53"/>
    <mergeCell ref="D53:E53"/>
    <mergeCell ref="F53:G53"/>
    <mergeCell ref="B56:C56"/>
    <mergeCell ref="D56:E56"/>
    <mergeCell ref="F56:G56"/>
    <mergeCell ref="H56:I56"/>
    <mergeCell ref="J56:L56"/>
    <mergeCell ref="D60:L60"/>
    <mergeCell ref="B61:C61"/>
    <mergeCell ref="D61:E61"/>
    <mergeCell ref="F61:G61"/>
    <mergeCell ref="H61:I61"/>
    <mergeCell ref="J61:L61"/>
    <mergeCell ref="A60:B60"/>
    <mergeCell ref="D58:E58"/>
    <mergeCell ref="F58:G58"/>
    <mergeCell ref="H58:I58"/>
    <mergeCell ref="J58:L58"/>
    <mergeCell ref="D59:E59"/>
    <mergeCell ref="H53:I53"/>
    <mergeCell ref="A96:F96"/>
    <mergeCell ref="G96:L96"/>
    <mergeCell ref="A94:F94"/>
    <mergeCell ref="G94:L94"/>
    <mergeCell ref="A95:D95"/>
    <mergeCell ref="E95:F95"/>
    <mergeCell ref="G95:L95"/>
    <mergeCell ref="A82:B82"/>
    <mergeCell ref="D82:I82"/>
    <mergeCell ref="J82:L82"/>
    <mergeCell ref="C90:F90"/>
    <mergeCell ref="G90:L90"/>
    <mergeCell ref="C93:F93"/>
    <mergeCell ref="G93:L93"/>
    <mergeCell ref="B86:C86"/>
    <mergeCell ref="D80:E80"/>
    <mergeCell ref="F80:G80"/>
    <mergeCell ref="H80:I80"/>
    <mergeCell ref="J80:L80"/>
    <mergeCell ref="D81:E81"/>
    <mergeCell ref="C92:F92"/>
    <mergeCell ref="G92:L92"/>
    <mergeCell ref="D84:E84"/>
    <mergeCell ref="F30:G30"/>
    <mergeCell ref="H30:I30"/>
    <mergeCell ref="J30:L30"/>
    <mergeCell ref="D32:E32"/>
    <mergeCell ref="F32:G32"/>
    <mergeCell ref="D50:E50"/>
    <mergeCell ref="F50:G50"/>
    <mergeCell ref="H50:I50"/>
    <mergeCell ref="J50:L50"/>
    <mergeCell ref="F43:G43"/>
    <mergeCell ref="H43:I43"/>
    <mergeCell ref="J43:L43"/>
    <mergeCell ref="D31:E31"/>
    <mergeCell ref="F31:G31"/>
    <mergeCell ref="H31:I31"/>
    <mergeCell ref="J31:L31"/>
    <mergeCell ref="D48:E48"/>
    <mergeCell ref="F48:G48"/>
    <mergeCell ref="H48:I48"/>
    <mergeCell ref="J48:L48"/>
    <mergeCell ref="D49:E49"/>
    <mergeCell ref="F49:G49"/>
    <mergeCell ref="H49:I49"/>
    <mergeCell ref="J49:L49"/>
    <mergeCell ref="F47:G47"/>
    <mergeCell ref="H47:I47"/>
    <mergeCell ref="J47:L47"/>
    <mergeCell ref="H32:I32"/>
    <mergeCell ref="J32:L32"/>
    <mergeCell ref="D33:E33"/>
    <mergeCell ref="F33:G33"/>
    <mergeCell ref="H33:I33"/>
    <mergeCell ref="J33:L33"/>
    <mergeCell ref="D34:E34"/>
    <mergeCell ref="F34:G34"/>
    <mergeCell ref="H34:I34"/>
    <mergeCell ref="J34:L34"/>
    <mergeCell ref="D36:E36"/>
    <mergeCell ref="F36:G36"/>
    <mergeCell ref="H36:I36"/>
    <mergeCell ref="J36:L36"/>
    <mergeCell ref="D37:E37"/>
    <mergeCell ref="F37:G37"/>
    <mergeCell ref="H37:I37"/>
    <mergeCell ref="J37:L37"/>
    <mergeCell ref="D41:E41"/>
    <mergeCell ref="F41:G41"/>
    <mergeCell ref="H41:I41"/>
    <mergeCell ref="J41:L41"/>
    <mergeCell ref="D42:E42"/>
    <mergeCell ref="F42:G42"/>
    <mergeCell ref="H42:I42"/>
    <mergeCell ref="J42:L42"/>
    <mergeCell ref="D39:E39"/>
    <mergeCell ref="F39:G39"/>
    <mergeCell ref="H39:I39"/>
    <mergeCell ref="J39:L39"/>
    <mergeCell ref="D40:E40"/>
    <mergeCell ref="F40:G40"/>
    <mergeCell ref="H40:I40"/>
    <mergeCell ref="J40:L40"/>
    <mergeCell ref="F84:G84"/>
    <mergeCell ref="H84:I84"/>
    <mergeCell ref="J84:L84"/>
    <mergeCell ref="G88:L88"/>
    <mergeCell ref="G89:L89"/>
    <mergeCell ref="C89:F89"/>
    <mergeCell ref="C91:F91"/>
    <mergeCell ref="G91:L91"/>
    <mergeCell ref="C87:F87"/>
    <mergeCell ref="G87:L87"/>
    <mergeCell ref="C88:F88"/>
    <mergeCell ref="D35:E35"/>
    <mergeCell ref="F35:G35"/>
    <mergeCell ref="H35:I35"/>
    <mergeCell ref="J35:L35"/>
    <mergeCell ref="J38:L38"/>
    <mergeCell ref="H38:I38"/>
    <mergeCell ref="F38:G38"/>
    <mergeCell ref="D38:E38"/>
    <mergeCell ref="A85:B85"/>
    <mergeCell ref="D85:I85"/>
    <mergeCell ref="J85:L85"/>
    <mergeCell ref="B83:C83"/>
    <mergeCell ref="D83:L83"/>
    <mergeCell ref="D78:E78"/>
    <mergeCell ref="F78:G78"/>
    <mergeCell ref="H78:I78"/>
    <mergeCell ref="J78:L78"/>
    <mergeCell ref="D79:E79"/>
    <mergeCell ref="F79:G79"/>
    <mergeCell ref="H79:I79"/>
    <mergeCell ref="J79:L79"/>
    <mergeCell ref="J81:L81"/>
    <mergeCell ref="F81:G81"/>
    <mergeCell ref="H81:I81"/>
  </mergeCells>
  <printOptions gridLines="1"/>
  <pageMargins left="0.27559055118110237" right="0.27559055118110237" top="0.82677165354330717" bottom="0.39370078740157483" header="0.27559055118110237" footer="0.19685039370078741"/>
  <pageSetup paperSize="9" orientation="landscape" horizontalDpi="4294967293" r:id="rId1"/>
  <headerFooter>
    <oddFooter xml:space="preserve">&amp;C
&amp;P </oddFooter>
  </headerFooter>
  <rowBreaks count="7" manualBreakCount="7">
    <brk id="26" max="16383" man="1"/>
    <brk id="44" max="16383" man="1"/>
    <brk id="55" max="16383" man="1"/>
    <brk id="60" max="16383" man="1"/>
    <brk id="76" max="16383" man="1"/>
    <brk id="82" max="16383"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TROŠKOVNIK_JOSIPA PAVIČIĆA</vt:lpstr>
      <vt:lpstr>'TROŠKOVNIK_JOSIPA PAVIČIĆA'!Ispis_naslova</vt:lpstr>
      <vt:lpstr>'TROŠKOVNIK_JOSIPA PAVIČIĆA'!Podrucje_ispisa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Paula Pavlović</cp:lastModifiedBy>
  <cp:lastPrinted>2023-09-25T07:38:48Z</cp:lastPrinted>
  <dcterms:created xsi:type="dcterms:W3CDTF">2016-09-13T16:48:37Z</dcterms:created>
  <dcterms:modified xsi:type="dcterms:W3CDTF">2023-10-13T11:15:33Z</dcterms:modified>
</cp:coreProperties>
</file>