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Storage-01\Public\Komunalni\Paula Jurković\Nalozi za nabavu 2024\Troškovnici\"/>
    </mc:Choice>
  </mc:AlternateContent>
  <xr:revisionPtr revIDLastSave="0" documentId="13_ncr:1_{671D1C7A-BEB3-458D-BCAF-E8F3111C73EE}" xr6:coauthVersionLast="47" xr6:coauthVersionMax="47" xr10:uidLastSave="{00000000-0000-0000-0000-000000000000}"/>
  <bookViews>
    <workbookView xWindow="-120" yWindow="-120" windowWidth="29040" windowHeight="15840" xr2:uid="{9537A3A6-6376-4E55-9DCF-27F83BF446C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10" i="1"/>
  <c r="F11" i="1"/>
  <c r="F13" i="1"/>
  <c r="F14" i="1"/>
  <c r="F15" i="1"/>
  <c r="F16" i="1"/>
  <c r="F18" i="1"/>
  <c r="F19" i="1"/>
  <c r="F20" i="1"/>
  <c r="F21" i="1"/>
  <c r="F22" i="1"/>
  <c r="F23" i="1"/>
  <c r="F25" i="1"/>
  <c r="F26" i="1"/>
  <c r="F7" i="1"/>
  <c r="F28" i="1" l="1"/>
  <c r="F29" i="1" s="1"/>
  <c r="F30" i="1" s="1"/>
</calcChain>
</file>

<file path=xl/sharedStrings.xml><?xml version="1.0" encoding="utf-8"?>
<sst xmlns="http://schemas.openxmlformats.org/spreadsheetml/2006/main" count="70" uniqueCount="58">
  <si>
    <t>Redni broj</t>
  </si>
  <si>
    <t>Opis radova</t>
  </si>
  <si>
    <t>Jedinica mjere</t>
  </si>
  <si>
    <t>Uzdužne oznake na kolniku</t>
  </si>
  <si>
    <t>Pune crte</t>
  </si>
  <si>
    <t>m</t>
  </si>
  <si>
    <r>
      <t xml:space="preserve">Obnavljanje pune rubne crte širine 12 cm (220/400 μm): 
</t>
    </r>
    <r>
      <rPr>
        <sz val="8"/>
        <rFont val="Arial"/>
        <family val="2"/>
        <charset val="238"/>
      </rPr>
      <t>obuhvaća obnavljanje crte samohodnim strojem s automatskom regulacijom nanošenja boje debljine suhog sloja 220 μm (0,63 kg/m2) odnosno vlažnog sloja 400 μm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 obnovljene crte.</t>
    </r>
  </si>
  <si>
    <t>1.1.2.</t>
  </si>
  <si>
    <t>Isprekidane crte</t>
  </si>
  <si>
    <r>
      <t xml:space="preserve">Obnavljanje isprekidane razdjelne crte širine 12 cm (220/400 μm):
</t>
    </r>
    <r>
      <rPr>
        <sz val="8"/>
        <rFont val="Arial"/>
        <family val="2"/>
        <charset val="238"/>
      </rPr>
      <t>obuhvaća obnavljanje crte samohodnim strojem s automatskom regulacijom nanošenja boje debljine suhog sloja 220 μm (0,63 kg/m2) odnosno vlažnog sloja 400 μm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 obnovljene crte.</t>
    </r>
  </si>
  <si>
    <r>
      <t xml:space="preserve">Obnavljanje isprekidane rubne crte širine 12 cm (220/400 μm): 
</t>
    </r>
    <r>
      <rPr>
        <sz val="8"/>
        <rFont val="Arial"/>
        <family val="2"/>
        <charset val="238"/>
      </rPr>
      <t>obuhvaća obnavljanje crte samohodnim strojem s automatskom regulacijom nanošenja boje debljine suhog sloja 220 μm (0,63 kg/m2) odnosno vlažnog sloja 400 μm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 obnovljene crte.</t>
    </r>
  </si>
  <si>
    <t>1.2.</t>
  </si>
  <si>
    <t>Poprečne oznake na kolniku</t>
  </si>
  <si>
    <t>1.2.1.</t>
  </si>
  <si>
    <r>
      <t xml:space="preserve">Obnavljanje pješačkog prijelaza (220/400 μm): 
</t>
    </r>
    <r>
      <rPr>
        <sz val="8"/>
        <rFont val="Arial"/>
        <family val="2"/>
        <charset val="238"/>
      </rPr>
      <t>obuhvaća obnavljanje pješačkog prijelaza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bruto površini obnovljenog pješačkog prijelaza.</t>
    </r>
  </si>
  <si>
    <t>m2</t>
  </si>
  <si>
    <t>1.2.2.</t>
  </si>
  <si>
    <r>
      <t xml:space="preserve">Obnavljanje pune poprečne i kose oznake (220/400 μm): 
</t>
    </r>
    <r>
      <rPr>
        <sz val="8"/>
        <rFont val="Arial"/>
        <family val="2"/>
        <charset val="238"/>
      </rPr>
      <t>obuhvaća obnavljanje pune poprečne i kose oznake (crte zaustavljanja, kosnika, graničnika i sl.)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neto obnovljenoj površini oznake.</t>
    </r>
  </si>
  <si>
    <r>
      <t xml:space="preserve">Obnavljanje isprekidane poprečne oznake (220/400 μm):
</t>
    </r>
    <r>
      <rPr>
        <sz val="8"/>
        <rFont val="Arial"/>
        <family val="2"/>
        <charset val="238"/>
      </rPr>
      <t>obuhvaća obnavljanje isprekidane poprečne oznake (crte zaustavljanja, prijelaza biciklističke staze preko kolnika i sl.)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bruto obnovljenoj površini.</t>
    </r>
  </si>
  <si>
    <r>
      <t xml:space="preserve">Obnavljanje linija i pješačkih prijelaza hladnom plastikom: 
</t>
    </r>
    <r>
      <rPr>
        <sz val="8"/>
        <rFont val="Arial"/>
        <family val="2"/>
        <charset val="238"/>
      </rPr>
      <t>označavanje horizontalne signalizacije dvokomponentnom plastikom, boja bijela i crvena, oznake na kolniku izvode se u skladu s važećim zakonskim i podzakonskim aktima iz područja cestovnog prometa te hrvatskim normama (HRN 1436), obuhvaća obnavljanje pješačkog prijelaza nanošenjem hladne plastike debljine od 1-3 mm ili profilirane debljine do 6 mm kod vibro linije. Kontrola kakvoće i izvedba prema OTU 9-02 i 9-02.02.</t>
    </r>
    <r>
      <rPr>
        <b/>
        <sz val="8"/>
        <rFont val="Arial"/>
        <family val="2"/>
        <charset val="238"/>
      </rPr>
      <t xml:space="preserve">
Obračun po bruto površini obnovljenog pješačkog prijelaza.</t>
    </r>
  </si>
  <si>
    <t>Ostale oznake na kolniku</t>
  </si>
  <si>
    <r>
      <t xml:space="preserve">Obnavljanje strelica za obvezan smjer kretanja vozila (220/400 µm): 
</t>
    </r>
    <r>
      <rPr>
        <sz val="8"/>
        <rFont val="Arial"/>
        <family val="2"/>
        <charset val="238"/>
      </rPr>
      <t>obuhvaća obnavljanje strelica za obvezan smjer kretanja vozila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m2 neto obnovljene strelice.</t>
    </r>
  </si>
  <si>
    <r>
      <t xml:space="preserve">Obnavljanje polja za usmjeravanje prometa (220/400 μm): 
</t>
    </r>
    <r>
      <rPr>
        <sz val="8"/>
        <rFont val="Arial"/>
        <family val="2"/>
        <charset val="238"/>
      </rPr>
      <t>obuhvaća obnavljanje polja za usmjeravanje prometa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bruto površini obnovljenog polja unutar rubnih crta.</t>
    </r>
  </si>
  <si>
    <r>
      <t xml:space="preserve">Obnavljanje pojedinačnih natpisa "STOP", "TRAM", "ŠKOLA", "VLAK", "BUS", "TAXI" i sl. (220/400 µm):
</t>
    </r>
    <r>
      <rPr>
        <sz val="8"/>
        <rFont val="Arial"/>
        <family val="2"/>
        <charset val="238"/>
      </rPr>
      <t>obuhvaća obnavljanje pojedinačnih natpisa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m2 bruto površine obnovljenog natpisa.</t>
    </r>
  </si>
  <si>
    <r>
      <t xml:space="preserve">Obnavljanje oznaka na prometnim površinama za posebne namjene (220/400 µm):  
</t>
    </r>
    <r>
      <rPr>
        <sz val="8"/>
        <rFont val="Arial"/>
        <family val="2"/>
        <charset val="238"/>
      </rPr>
      <t>obuhvaća obnavljanje oznaka na prometnim površinama za posebne namjene (oznaka "X", oznaka na autobusnim stajalištima i druge slične oznake bez natpisa)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m2 neto obnovljene oznake.</t>
    </r>
  </si>
  <si>
    <r>
      <t xml:space="preserve">Obnavljanje oznake "mjesto rezervirano za invalide" (220/400 μm): 
</t>
    </r>
    <r>
      <rPr>
        <sz val="8"/>
        <rFont val="Arial"/>
        <family val="2"/>
        <charset val="238"/>
      </rPr>
      <t>obuhvaća obnavljanje oznake "mjesto rezervirano za invalide"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komadu obnovljene oznake.</t>
    </r>
  </si>
  <si>
    <t>kom</t>
  </si>
  <si>
    <r>
      <t xml:space="preserve">Obnavljanje mjesta za parkiranje osobnih vozila (220/400 μm): 
</t>
    </r>
    <r>
      <rPr>
        <sz val="8"/>
        <rFont val="Arial"/>
        <family val="2"/>
        <charset val="238"/>
      </rPr>
      <t>obuhvaća obnavljanje oznake mjesta za parkiranje osobnih vozila nanošenjem boje debljine suhog sloja 220 μm (0,63 kg/m2) odnosno vlažnog sloja 400 μm ručno vođenim strojem s bezračnim (airless) rasprskavajućim pištoljem i dodatkom staklenih kuglica veličine 100-600 μm ili 125-800 μm u količini od 325 g/m2.</t>
    </r>
    <r>
      <rPr>
        <b/>
        <sz val="8"/>
        <rFont val="Arial"/>
        <family val="2"/>
        <charset val="238"/>
      </rPr>
      <t xml:space="preserve">
Obračun po komadu obnovljenog mjesta za parkiranje.</t>
    </r>
  </si>
  <si>
    <t>Ostali radovi na oznakama na kolniku</t>
  </si>
  <si>
    <r>
      <t xml:space="preserve">Markiranje oznaka: 
</t>
    </r>
    <r>
      <rPr>
        <sz val="8"/>
        <rFont val="Arial"/>
        <family val="2"/>
        <charset val="238"/>
      </rPr>
      <t xml:space="preserve">obuhvaća ručno markiranje oznaka na mjestima gdje su stare oznake u potpunosti istrošene ili na dijelovima kolnika koji su obnovljeni. </t>
    </r>
    <r>
      <rPr>
        <b/>
        <sz val="8"/>
        <rFont val="Arial"/>
        <family val="2"/>
        <charset val="238"/>
      </rPr>
      <t xml:space="preserve">
Obračun po utrošenim satima na markiranju oznaka.</t>
    </r>
  </si>
  <si>
    <t>h</t>
  </si>
  <si>
    <t>UKUPNO:</t>
  </si>
  <si>
    <t>PDV (25%)</t>
  </si>
  <si>
    <t>SVEUKUPNO:</t>
  </si>
  <si>
    <t>1.</t>
  </si>
  <si>
    <t>1.1.</t>
  </si>
  <si>
    <t>1.1.1.</t>
  </si>
  <si>
    <t>2.</t>
  </si>
  <si>
    <t>2.1.</t>
  </si>
  <si>
    <t>2.2.</t>
  </si>
  <si>
    <t>2.3.</t>
  </si>
  <si>
    <t>2.4.</t>
  </si>
  <si>
    <t>3.</t>
  </si>
  <si>
    <t>3.1.</t>
  </si>
  <si>
    <t>3.2.</t>
  </si>
  <si>
    <t>3.3.</t>
  </si>
  <si>
    <t>3.4.</t>
  </si>
  <si>
    <t>3.5.</t>
  </si>
  <si>
    <t>3.6.</t>
  </si>
  <si>
    <t>4.</t>
  </si>
  <si>
    <t>4.1.</t>
  </si>
  <si>
    <t>4.2.</t>
  </si>
  <si>
    <t>Uklanjanje manjih površina oznaka frezanjem: 
obuhvaća uklanjanje oznaka ručno pokretanom frezom uz završno čišćenje kolnika.  
Obračun po m2 uklonjene oznake.</t>
  </si>
  <si>
    <t xml:space="preserve">Količina </t>
  </si>
  <si>
    <r>
      <t>Jedinična cijena (bez PDV-a) (</t>
    </r>
    <r>
      <rPr>
        <b/>
        <sz val="8"/>
        <rFont val="Calibri"/>
        <family val="2"/>
        <charset val="238"/>
      </rPr>
      <t>€)</t>
    </r>
  </si>
  <si>
    <t>Ukupno (bez PDV-a) (€)</t>
  </si>
  <si>
    <t>ODRŽAVANJE HORIZONTALNE SIGNALIZACIJE U GRADU POŽEGI                                                                           I PRIGRADSKIM NASELJIMA ZA 2024. GODINU</t>
  </si>
  <si>
    <r>
      <t xml:space="preserve">Obnavljanje pune razdjelne crte širine 12 cm (220/400 μm):
</t>
    </r>
    <r>
      <rPr>
        <sz val="8"/>
        <color rgb="FFFF0000"/>
        <rFont val="Arial"/>
        <family val="2"/>
        <charset val="238"/>
      </rPr>
      <t>obuhvaća obnavljanje crte samohodnim strojem s automatskom regulacijom nanošenja boje debljine suhog sloja 220 μm (0,63 kg/m2) odnosno vlažnog sloja 400 μm i dodatkom staklenih kuglica veličine 100-600 μm ili 125-800 μm u količini od 325 g/m2.</t>
    </r>
    <r>
      <rPr>
        <b/>
        <sz val="8"/>
        <color rgb="FFFF0000"/>
        <rFont val="Arial"/>
        <family val="2"/>
        <charset val="238"/>
      </rPr>
      <t xml:space="preserve">
Obračun po m obnovljene crte.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</si>
</sst>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Calibri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" fontId="0" fillId="0" borderId="0" xfId="0" applyNumberFormat="1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5" borderId="5" xfId="1" applyNumberFormat="1" applyFont="1" applyFill="1" applyBorder="1" applyAlignment="1">
      <alignment horizontal="left" vertical="center" wrapText="1"/>
    </xf>
    <xf numFmtId="0" fontId="2" fillId="5" borderId="6" xfId="1" applyFont="1" applyFill="1" applyBorder="1" applyAlignment="1">
      <alignment horizontal="justify" vertical="center" wrapText="1"/>
    </xf>
    <xf numFmtId="0" fontId="4" fillId="5" borderId="6" xfId="1" applyFont="1" applyFill="1" applyBorder="1" applyAlignment="1">
      <alignment horizontal="center" vertical="center" wrapText="1"/>
    </xf>
    <xf numFmtId="4" fontId="4" fillId="5" borderId="19" xfId="1" applyNumberFormat="1" applyFont="1" applyFill="1" applyBorder="1" applyAlignment="1">
      <alignment horizontal="center" vertical="center" wrapText="1"/>
    </xf>
    <xf numFmtId="4" fontId="4" fillId="5" borderId="24" xfId="0" applyNumberFormat="1" applyFont="1" applyFill="1" applyBorder="1" applyAlignment="1">
      <alignment horizontal="right" vertical="center" wrapText="1"/>
    </xf>
    <xf numFmtId="4" fontId="4" fillId="5" borderId="8" xfId="0" applyNumberFormat="1" applyFont="1" applyFill="1" applyBorder="1" applyAlignment="1">
      <alignment horizontal="right" vertical="center" wrapText="1"/>
    </xf>
    <xf numFmtId="49" fontId="2" fillId="4" borderId="5" xfId="1" applyNumberFormat="1" applyFont="1" applyFill="1" applyBorder="1" applyAlignment="1">
      <alignment horizontal="left" vertical="center" wrapText="1"/>
    </xf>
    <xf numFmtId="0" fontId="2" fillId="4" borderId="6" xfId="1" applyFont="1" applyFill="1" applyBorder="1" applyAlignment="1">
      <alignment horizontal="justify" vertical="center" wrapText="1"/>
    </xf>
    <xf numFmtId="0" fontId="4" fillId="4" borderId="6" xfId="1" applyFont="1" applyFill="1" applyBorder="1" applyAlignment="1">
      <alignment horizontal="center" vertical="center" wrapText="1"/>
    </xf>
    <xf numFmtId="4" fontId="4" fillId="4" borderId="19" xfId="1" applyNumberFormat="1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4" fontId="4" fillId="4" borderId="8" xfId="0" applyNumberFormat="1" applyFont="1" applyFill="1" applyBorder="1" applyAlignment="1">
      <alignment horizontal="right" vertical="center" wrapText="1"/>
    </xf>
    <xf numFmtId="49" fontId="4" fillId="0" borderId="5" xfId="1" applyNumberFormat="1" applyFont="1" applyBorder="1" applyAlignment="1">
      <alignment horizontal="left" vertical="top" wrapText="1"/>
    </xf>
    <xf numFmtId="0" fontId="2" fillId="0" borderId="6" xfId="1" applyFont="1" applyBorder="1" applyAlignment="1">
      <alignment horizontal="justify" vertical="top" wrapText="1"/>
    </xf>
    <xf numFmtId="0" fontId="4" fillId="0" borderId="6" xfId="1" applyFont="1" applyBorder="1" applyAlignment="1">
      <alignment horizontal="center" wrapText="1"/>
    </xf>
    <xf numFmtId="4" fontId="4" fillId="0" borderId="7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4" fontId="4" fillId="4" borderId="7" xfId="0" applyNumberFormat="1" applyFont="1" applyFill="1" applyBorder="1" applyAlignment="1">
      <alignment horizontal="right" vertical="center" wrapText="1"/>
    </xf>
    <xf numFmtId="4" fontId="4" fillId="4" borderId="8" xfId="0" applyNumberFormat="1" applyFont="1" applyFill="1" applyBorder="1" applyAlignment="1">
      <alignment horizontal="right" wrapText="1"/>
    </xf>
    <xf numFmtId="4" fontId="4" fillId="5" borderId="7" xfId="0" applyNumberFormat="1" applyFont="1" applyFill="1" applyBorder="1" applyAlignment="1">
      <alignment horizontal="right" vertical="center" wrapText="1"/>
    </xf>
    <xf numFmtId="4" fontId="4" fillId="5" borderId="8" xfId="0" applyNumberFormat="1" applyFont="1" applyFill="1" applyBorder="1" applyAlignment="1">
      <alignment horizontal="right" wrapText="1"/>
    </xf>
    <xf numFmtId="49" fontId="2" fillId="0" borderId="14" xfId="1" applyNumberFormat="1" applyFont="1" applyBorder="1" applyAlignment="1">
      <alignment horizontal="left" vertical="top" wrapText="1"/>
    </xf>
    <xf numFmtId="0" fontId="2" fillId="0" borderId="15" xfId="1" applyFont="1" applyBorder="1" applyAlignment="1">
      <alignment horizontal="justify" vertical="top" wrapText="1"/>
    </xf>
    <xf numFmtId="0" fontId="4" fillId="0" borderId="15" xfId="1" applyFont="1" applyBorder="1" applyAlignment="1">
      <alignment horizontal="center" wrapText="1"/>
    </xf>
    <xf numFmtId="4" fontId="4" fillId="0" borderId="16" xfId="0" applyNumberFormat="1" applyFont="1" applyBorder="1" applyAlignment="1">
      <alignment horizontal="right" wrapText="1"/>
    </xf>
    <xf numFmtId="4" fontId="4" fillId="0" borderId="17" xfId="0" applyNumberFormat="1" applyFont="1" applyBorder="1" applyAlignment="1">
      <alignment horizontal="right" wrapText="1"/>
    </xf>
    <xf numFmtId="49" fontId="4" fillId="0" borderId="0" xfId="1" applyNumberFormat="1" applyFont="1" applyAlignment="1">
      <alignment horizontal="left" vertical="top" wrapText="1"/>
    </xf>
    <xf numFmtId="0" fontId="2" fillId="0" borderId="0" xfId="1" applyFont="1" applyAlignment="1">
      <alignment horizontal="justify" vertical="top" wrapText="1"/>
    </xf>
    <xf numFmtId="0" fontId="4" fillId="0" borderId="0" xfId="1" applyFont="1" applyAlignment="1">
      <alignment horizontal="center" wrapText="1"/>
    </xf>
    <xf numFmtId="4" fontId="4" fillId="0" borderId="0" xfId="1" applyNumberFormat="1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4" fontId="4" fillId="0" borderId="13" xfId="0" applyNumberFormat="1" applyFont="1" applyBorder="1" applyAlignment="1">
      <alignment horizontal="right" wrapText="1"/>
    </xf>
    <xf numFmtId="4" fontId="3" fillId="3" borderId="9" xfId="0" applyNumberFormat="1" applyFont="1" applyFill="1" applyBorder="1" applyAlignment="1">
      <alignment horizontal="right" wrapText="1"/>
    </xf>
    <xf numFmtId="4" fontId="3" fillId="0" borderId="10" xfId="0" applyNumberFormat="1" applyFont="1" applyBorder="1" applyAlignment="1">
      <alignment wrapText="1"/>
    </xf>
    <xf numFmtId="4" fontId="4" fillId="0" borderId="19" xfId="1" applyNumberFormat="1" applyFont="1" applyBorder="1" applyAlignment="1" applyProtection="1">
      <alignment horizontal="center" wrapText="1"/>
      <protection locked="0"/>
    </xf>
    <xf numFmtId="4" fontId="4" fillId="0" borderId="20" xfId="1" applyNumberFormat="1" applyFont="1" applyBorder="1" applyAlignment="1" applyProtection="1">
      <alignment horizontal="center" wrapText="1"/>
      <protection locked="0"/>
    </xf>
    <xf numFmtId="4" fontId="3" fillId="0" borderId="9" xfId="0" applyNumberFormat="1" applyFont="1" applyBorder="1" applyAlignment="1" applyProtection="1">
      <alignment wrapText="1"/>
      <protection locked="0"/>
    </xf>
    <xf numFmtId="0" fontId="2" fillId="3" borderId="11" xfId="1" applyFont="1" applyFill="1" applyBorder="1" applyAlignment="1">
      <alignment horizontal="right" vertical="top" wrapText="1"/>
    </xf>
    <xf numFmtId="0" fontId="2" fillId="3" borderId="12" xfId="1" applyFont="1" applyFill="1" applyBorder="1" applyAlignment="1">
      <alignment horizontal="right" vertical="top" wrapText="1"/>
    </xf>
    <xf numFmtId="0" fontId="2" fillId="3" borderId="21" xfId="1" applyFont="1" applyFill="1" applyBorder="1" applyAlignment="1">
      <alignment horizontal="right" vertical="top" wrapText="1"/>
    </xf>
    <xf numFmtId="0" fontId="2" fillId="0" borderId="25" xfId="0" applyFont="1" applyBorder="1" applyAlignment="1" applyProtection="1">
      <alignment horizontal="right" vertical="center" wrapText="1"/>
      <protection locked="0"/>
    </xf>
    <xf numFmtId="0" fontId="2" fillId="0" borderId="12" xfId="0" applyFont="1" applyBorder="1" applyAlignment="1" applyProtection="1">
      <alignment horizontal="right" vertical="center" wrapText="1"/>
      <protection locked="0"/>
    </xf>
    <xf numFmtId="0" fontId="2" fillId="0" borderId="21" xfId="0" applyFont="1" applyBorder="1" applyAlignment="1" applyProtection="1">
      <alignment horizontal="right" vertical="center" wrapText="1"/>
      <protection locked="0"/>
    </xf>
    <xf numFmtId="0" fontId="2" fillId="0" borderId="26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left" vertical="top" wrapText="1"/>
    </xf>
    <xf numFmtId="0" fontId="7" fillId="0" borderId="6" xfId="1" applyFont="1" applyBorder="1" applyAlignment="1">
      <alignment horizontal="justify" vertical="top" wrapText="1"/>
    </xf>
    <xf numFmtId="0" fontId="6" fillId="0" borderId="6" xfId="1" applyFont="1" applyBorder="1" applyAlignment="1">
      <alignment horizontal="center" wrapText="1"/>
    </xf>
    <xf numFmtId="4" fontId="6" fillId="0" borderId="19" xfId="1" applyNumberFormat="1" applyFont="1" applyBorder="1" applyAlignment="1" applyProtection="1">
      <alignment horizontal="center" wrapText="1"/>
      <protection locked="0"/>
    </xf>
    <xf numFmtId="4" fontId="6" fillId="0" borderId="7" xfId="0" applyNumberFormat="1" applyFont="1" applyBorder="1" applyAlignment="1">
      <alignment horizontal="right" wrapText="1"/>
    </xf>
    <xf numFmtId="4" fontId="6" fillId="0" borderId="8" xfId="0" applyNumberFormat="1" applyFont="1" applyBorder="1" applyAlignment="1">
      <alignment horizontal="right" wrapText="1"/>
    </xf>
  </cellXfs>
  <cellStyles count="2">
    <cellStyle name="Normal 2" xfId="1" xr:uid="{69F57261-5CDE-4800-8E8D-2182409EF5F6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28467-815B-4565-A472-41423E748665}">
  <dimension ref="A1:F30"/>
  <sheetViews>
    <sheetView tabSelected="1" workbookViewId="0">
      <selection activeCell="Q7" sqref="Q7"/>
    </sheetView>
  </sheetViews>
  <sheetFormatPr defaultRowHeight="15" x14ac:dyDescent="0.25"/>
  <cols>
    <col min="2" max="2" width="47.140625" customWidth="1"/>
    <col min="4" max="4" width="9.140625" style="1"/>
    <col min="6" max="6" width="11.5703125" customWidth="1"/>
  </cols>
  <sheetData>
    <row r="1" spans="1:6" ht="15.75" customHeight="1" x14ac:dyDescent="0.25">
      <c r="A1" s="53" t="s">
        <v>56</v>
      </c>
      <c r="B1" s="53"/>
      <c r="C1" s="53"/>
      <c r="D1" s="53"/>
      <c r="E1" s="53"/>
      <c r="F1" s="53"/>
    </row>
    <row r="2" spans="1:6" ht="15.75" customHeight="1" x14ac:dyDescent="0.25">
      <c r="A2" s="53"/>
      <c r="B2" s="53"/>
      <c r="C2" s="53"/>
      <c r="D2" s="53"/>
      <c r="E2" s="53"/>
      <c r="F2" s="53"/>
    </row>
    <row r="3" spans="1:6" ht="15.75" customHeight="1" thickBot="1" x14ac:dyDescent="0.3">
      <c r="A3" s="54"/>
      <c r="B3" s="54"/>
      <c r="C3" s="54"/>
      <c r="D3" s="54"/>
      <c r="E3" s="54"/>
      <c r="F3" s="54"/>
    </row>
    <row r="4" spans="1:6" ht="45.75" thickBot="1" x14ac:dyDescent="0.3">
      <c r="A4" s="2" t="s">
        <v>0</v>
      </c>
      <c r="B4" s="3" t="s">
        <v>1</v>
      </c>
      <c r="C4" s="3" t="s">
        <v>2</v>
      </c>
      <c r="D4" s="4" t="s">
        <v>54</v>
      </c>
      <c r="E4" s="5" t="s">
        <v>53</v>
      </c>
      <c r="F4" s="6" t="s">
        <v>55</v>
      </c>
    </row>
    <row r="5" spans="1:6" ht="21" customHeight="1" thickTop="1" x14ac:dyDescent="0.25">
      <c r="A5" s="7" t="s">
        <v>34</v>
      </c>
      <c r="B5" s="8" t="s">
        <v>3</v>
      </c>
      <c r="C5" s="9"/>
      <c r="D5" s="10"/>
      <c r="E5" s="11"/>
      <c r="F5" s="12"/>
    </row>
    <row r="6" spans="1:6" x14ac:dyDescent="0.25">
      <c r="A6" s="13" t="s">
        <v>35</v>
      </c>
      <c r="B6" s="14" t="s">
        <v>4</v>
      </c>
      <c r="C6" s="15"/>
      <c r="D6" s="16"/>
      <c r="E6" s="17"/>
      <c r="F6" s="18"/>
    </row>
    <row r="7" spans="1:6" ht="71.25" customHeight="1" x14ac:dyDescent="0.25">
      <c r="A7" s="55" t="s">
        <v>36</v>
      </c>
      <c r="B7" s="56" t="s">
        <v>57</v>
      </c>
      <c r="C7" s="57" t="s">
        <v>5</v>
      </c>
      <c r="D7" s="58"/>
      <c r="E7" s="59">
        <v>9700</v>
      </c>
      <c r="F7" s="60">
        <f>ROUND((D7*E7),2)</f>
        <v>0</v>
      </c>
    </row>
    <row r="8" spans="1:6" ht="75.75" customHeight="1" x14ac:dyDescent="0.25">
      <c r="A8" s="19" t="s">
        <v>7</v>
      </c>
      <c r="B8" s="20" t="s">
        <v>6</v>
      </c>
      <c r="C8" s="21" t="s">
        <v>5</v>
      </c>
      <c r="D8" s="41"/>
      <c r="E8" s="22">
        <v>4000</v>
      </c>
      <c r="F8" s="23">
        <f t="shared" ref="F8:F26" si="0">ROUND((D8*E8),2)</f>
        <v>0</v>
      </c>
    </row>
    <row r="9" spans="1:6" x14ac:dyDescent="0.25">
      <c r="A9" s="13" t="s">
        <v>11</v>
      </c>
      <c r="B9" s="14" t="s">
        <v>8</v>
      </c>
      <c r="C9" s="15"/>
      <c r="D9" s="16"/>
      <c r="E9" s="24"/>
      <c r="F9" s="25"/>
    </row>
    <row r="10" spans="1:6" ht="83.25" customHeight="1" x14ac:dyDescent="0.25">
      <c r="A10" s="19" t="s">
        <v>13</v>
      </c>
      <c r="B10" s="20" t="s">
        <v>9</v>
      </c>
      <c r="C10" s="21" t="s">
        <v>5</v>
      </c>
      <c r="D10" s="41"/>
      <c r="E10" s="22">
        <v>16000</v>
      </c>
      <c r="F10" s="23">
        <f t="shared" si="0"/>
        <v>0</v>
      </c>
    </row>
    <row r="11" spans="1:6" ht="79.5" customHeight="1" x14ac:dyDescent="0.25">
      <c r="A11" s="19" t="s">
        <v>16</v>
      </c>
      <c r="B11" s="20" t="s">
        <v>10</v>
      </c>
      <c r="C11" s="21" t="s">
        <v>5</v>
      </c>
      <c r="D11" s="41"/>
      <c r="E11" s="22">
        <v>20</v>
      </c>
      <c r="F11" s="23">
        <f t="shared" si="0"/>
        <v>0</v>
      </c>
    </row>
    <row r="12" spans="1:6" ht="21.75" customHeight="1" x14ac:dyDescent="0.25">
      <c r="A12" s="7" t="s">
        <v>37</v>
      </c>
      <c r="B12" s="8" t="s">
        <v>12</v>
      </c>
      <c r="C12" s="9"/>
      <c r="D12" s="10"/>
      <c r="E12" s="26"/>
      <c r="F12" s="27"/>
    </row>
    <row r="13" spans="1:6" ht="92.25" customHeight="1" x14ac:dyDescent="0.25">
      <c r="A13" s="19" t="s">
        <v>38</v>
      </c>
      <c r="B13" s="20" t="s">
        <v>14</v>
      </c>
      <c r="C13" s="21" t="s">
        <v>15</v>
      </c>
      <c r="D13" s="41"/>
      <c r="E13" s="22">
        <v>5600</v>
      </c>
      <c r="F13" s="23">
        <f t="shared" si="0"/>
        <v>0</v>
      </c>
    </row>
    <row r="14" spans="1:6" ht="90.75" customHeight="1" x14ac:dyDescent="0.25">
      <c r="A14" s="19" t="s">
        <v>39</v>
      </c>
      <c r="B14" s="20" t="s">
        <v>17</v>
      </c>
      <c r="C14" s="21" t="s">
        <v>15</v>
      </c>
      <c r="D14" s="41"/>
      <c r="E14" s="22">
        <v>250</v>
      </c>
      <c r="F14" s="23">
        <f t="shared" si="0"/>
        <v>0</v>
      </c>
    </row>
    <row r="15" spans="1:6" ht="93" customHeight="1" x14ac:dyDescent="0.25">
      <c r="A15" s="19" t="s">
        <v>40</v>
      </c>
      <c r="B15" s="20" t="s">
        <v>18</v>
      </c>
      <c r="C15" s="21" t="s">
        <v>15</v>
      </c>
      <c r="D15" s="41"/>
      <c r="E15" s="22">
        <v>280</v>
      </c>
      <c r="F15" s="23">
        <f t="shared" si="0"/>
        <v>0</v>
      </c>
    </row>
    <row r="16" spans="1:6" ht="114" customHeight="1" x14ac:dyDescent="0.25">
      <c r="A16" s="19" t="s">
        <v>41</v>
      </c>
      <c r="B16" s="20" t="s">
        <v>19</v>
      </c>
      <c r="C16" s="21" t="s">
        <v>15</v>
      </c>
      <c r="D16" s="41"/>
      <c r="E16" s="22">
        <v>150</v>
      </c>
      <c r="F16" s="23">
        <f t="shared" si="0"/>
        <v>0</v>
      </c>
    </row>
    <row r="17" spans="1:6" ht="17.25" customHeight="1" x14ac:dyDescent="0.25">
      <c r="A17" s="7" t="s">
        <v>42</v>
      </c>
      <c r="B17" s="8" t="s">
        <v>20</v>
      </c>
      <c r="C17" s="9"/>
      <c r="D17" s="10"/>
      <c r="E17" s="26"/>
      <c r="F17" s="27"/>
    </row>
    <row r="18" spans="1:6" ht="90.75" customHeight="1" x14ac:dyDescent="0.25">
      <c r="A18" s="19" t="s">
        <v>43</v>
      </c>
      <c r="B18" s="20" t="s">
        <v>21</v>
      </c>
      <c r="C18" s="21" t="s">
        <v>15</v>
      </c>
      <c r="D18" s="41"/>
      <c r="E18" s="22">
        <v>130</v>
      </c>
      <c r="F18" s="23">
        <f t="shared" si="0"/>
        <v>0</v>
      </c>
    </row>
    <row r="19" spans="1:6" ht="91.5" customHeight="1" x14ac:dyDescent="0.25">
      <c r="A19" s="19" t="s">
        <v>44</v>
      </c>
      <c r="B19" s="20" t="s">
        <v>22</v>
      </c>
      <c r="C19" s="21" t="s">
        <v>15</v>
      </c>
      <c r="D19" s="41"/>
      <c r="E19" s="22">
        <v>850</v>
      </c>
      <c r="F19" s="23">
        <f t="shared" si="0"/>
        <v>0</v>
      </c>
    </row>
    <row r="20" spans="1:6" ht="93" customHeight="1" x14ac:dyDescent="0.25">
      <c r="A20" s="19" t="s">
        <v>45</v>
      </c>
      <c r="B20" s="20" t="s">
        <v>23</v>
      </c>
      <c r="C20" s="21" t="s">
        <v>15</v>
      </c>
      <c r="D20" s="41"/>
      <c r="E20" s="22">
        <v>150</v>
      </c>
      <c r="F20" s="23">
        <f t="shared" si="0"/>
        <v>0</v>
      </c>
    </row>
    <row r="21" spans="1:6" ht="113.25" customHeight="1" x14ac:dyDescent="0.25">
      <c r="A21" s="19" t="s">
        <v>46</v>
      </c>
      <c r="B21" s="20" t="s">
        <v>24</v>
      </c>
      <c r="C21" s="21" t="s">
        <v>15</v>
      </c>
      <c r="D21" s="41"/>
      <c r="E21" s="22">
        <v>300</v>
      </c>
      <c r="F21" s="23">
        <f t="shared" si="0"/>
        <v>0</v>
      </c>
    </row>
    <row r="22" spans="1:6" ht="93.75" customHeight="1" x14ac:dyDescent="0.25">
      <c r="A22" s="19" t="s">
        <v>47</v>
      </c>
      <c r="B22" s="20" t="s">
        <v>25</v>
      </c>
      <c r="C22" s="21" t="s">
        <v>26</v>
      </c>
      <c r="D22" s="41"/>
      <c r="E22" s="22">
        <v>50</v>
      </c>
      <c r="F22" s="23">
        <f t="shared" si="0"/>
        <v>0</v>
      </c>
    </row>
    <row r="23" spans="1:6" ht="94.5" customHeight="1" x14ac:dyDescent="0.25">
      <c r="A23" s="19" t="s">
        <v>48</v>
      </c>
      <c r="B23" s="20" t="s">
        <v>27</v>
      </c>
      <c r="C23" s="21" t="s">
        <v>26</v>
      </c>
      <c r="D23" s="41"/>
      <c r="E23" s="22">
        <v>980</v>
      </c>
      <c r="F23" s="23">
        <f t="shared" si="0"/>
        <v>0</v>
      </c>
    </row>
    <row r="24" spans="1:6" ht="15.75" customHeight="1" x14ac:dyDescent="0.25">
      <c r="A24" s="7" t="s">
        <v>49</v>
      </c>
      <c r="B24" s="8" t="s">
        <v>28</v>
      </c>
      <c r="C24" s="9"/>
      <c r="D24" s="10"/>
      <c r="E24" s="26"/>
      <c r="F24" s="27"/>
    </row>
    <row r="25" spans="1:6" ht="61.5" customHeight="1" x14ac:dyDescent="0.25">
      <c r="A25" s="19" t="s">
        <v>50</v>
      </c>
      <c r="B25" s="20" t="s">
        <v>29</v>
      </c>
      <c r="C25" s="21" t="s">
        <v>30</v>
      </c>
      <c r="D25" s="41"/>
      <c r="E25" s="22">
        <v>35</v>
      </c>
      <c r="F25" s="23">
        <f t="shared" si="0"/>
        <v>0</v>
      </c>
    </row>
    <row r="26" spans="1:6" ht="50.25" customHeight="1" x14ac:dyDescent="0.25">
      <c r="A26" s="28" t="s">
        <v>51</v>
      </c>
      <c r="B26" s="29" t="s">
        <v>52</v>
      </c>
      <c r="C26" s="30" t="s">
        <v>15</v>
      </c>
      <c r="D26" s="42"/>
      <c r="E26" s="31">
        <v>100</v>
      </c>
      <c r="F26" s="32">
        <f t="shared" si="0"/>
        <v>0</v>
      </c>
    </row>
    <row r="27" spans="1:6" ht="15.75" customHeight="1" x14ac:dyDescent="0.25">
      <c r="A27" s="33"/>
      <c r="B27" s="34"/>
      <c r="C27" s="35"/>
      <c r="D27" s="36"/>
      <c r="E27" s="37"/>
      <c r="F27" s="38"/>
    </row>
    <row r="28" spans="1:6" ht="16.5" customHeight="1" x14ac:dyDescent="0.25">
      <c r="A28" s="44" t="s">
        <v>31</v>
      </c>
      <c r="B28" s="45"/>
      <c r="C28" s="45"/>
      <c r="D28" s="45"/>
      <c r="E28" s="46"/>
      <c r="F28" s="39">
        <f>ROUND(SUM(F7:F26),2)</f>
        <v>0</v>
      </c>
    </row>
    <row r="29" spans="1:6" x14ac:dyDescent="0.25">
      <c r="A29" s="47" t="s">
        <v>32</v>
      </c>
      <c r="B29" s="48"/>
      <c r="C29" s="48"/>
      <c r="D29" s="48"/>
      <c r="E29" s="49"/>
      <c r="F29" s="43">
        <f>ROUND((F28*0.25),2)</f>
        <v>0</v>
      </c>
    </row>
    <row r="30" spans="1:6" ht="17.25" customHeight="1" thickBot="1" x14ac:dyDescent="0.3">
      <c r="A30" s="50" t="s">
        <v>33</v>
      </c>
      <c r="B30" s="51"/>
      <c r="C30" s="51"/>
      <c r="D30" s="51"/>
      <c r="E30" s="52"/>
      <c r="F30" s="40">
        <f>ROUND(SUM(F28:F29),2)</f>
        <v>0</v>
      </c>
    </row>
  </sheetData>
  <sheetProtection algorithmName="SHA-512" hashValue="OFvdRN3Jy2EeqVoLWXLwbWsnvlFTs3AORdf2Cf1FHsN3oYTJ7aB1Ria/88KPWUin2addRXyaH/bXSaRQnLvZlQ==" saltValue="8I4evf9qy6H0MiNiNSbLWg==" spinCount="100000" sheet="1" objects="1" scenarios="1"/>
  <mergeCells count="4">
    <mergeCell ref="A28:E28"/>
    <mergeCell ref="A29:E29"/>
    <mergeCell ref="A30:E30"/>
    <mergeCell ref="A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Raguž</dc:creator>
  <cp:lastModifiedBy>KO_04</cp:lastModifiedBy>
  <dcterms:created xsi:type="dcterms:W3CDTF">2024-01-10T09:11:47Z</dcterms:created>
  <dcterms:modified xsi:type="dcterms:W3CDTF">2024-01-24T07:36:28Z</dcterms:modified>
</cp:coreProperties>
</file>