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/>
  <mc:AlternateContent xmlns:mc="http://schemas.openxmlformats.org/markup-compatibility/2006">
    <mc:Choice Requires="x15">
      <x15ac:absPath xmlns:x15ac="http://schemas.microsoft.com/office/spreadsheetml/2010/11/ac" url="C:\Users\mpapak\Desktop\NABAVE\JEDNOSTAVNE NABAVE 2025\JN-7-25-Održavanje horizontalne prometne signalizacije 2025\"/>
    </mc:Choice>
  </mc:AlternateContent>
  <xr:revisionPtr revIDLastSave="0" documentId="13_ncr:1_{F295D636-212E-47FA-8DF3-704A76879AF5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Lis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8" i="1" l="1"/>
  <c r="F26" i="1"/>
  <c r="F25" i="1"/>
  <c r="F23" i="1"/>
  <c r="F22" i="1"/>
  <c r="F21" i="1"/>
  <c r="F20" i="1"/>
  <c r="F19" i="1"/>
  <c r="F18" i="1"/>
  <c r="F16" i="1"/>
  <c r="F15" i="1"/>
  <c r="F14" i="1"/>
  <c r="F13" i="1"/>
  <c r="F11" i="1"/>
  <c r="F10" i="1"/>
  <c r="F7" i="1"/>
  <c r="F28" i="1" l="1"/>
  <c r="F29" i="1" s="1"/>
  <c r="F30" i="1" s="1"/>
</calcChain>
</file>

<file path=xl/sharedStrings.xml><?xml version="1.0" encoding="utf-8"?>
<sst xmlns="http://schemas.openxmlformats.org/spreadsheetml/2006/main" count="70" uniqueCount="58">
  <si>
    <t>Redni broj</t>
  </si>
  <si>
    <t>Opis radova</t>
  </si>
  <si>
    <t>Jedinica mjere</t>
  </si>
  <si>
    <t>Uzdužne oznake na kolniku</t>
  </si>
  <si>
    <t>Pune crte</t>
  </si>
  <si>
    <r>
      <t xml:space="preserve">Obnavljanje pune razdjelne crte širine 12 cm (220/400 μm):
</t>
    </r>
    <r>
      <rPr>
        <sz val="8"/>
        <rFont val="Arial"/>
        <family val="2"/>
        <charset val="238"/>
      </rPr>
      <t>obuhvaća obnavljanje crte samohodnim strojem s automatskom regulacijom nanošenja boje debljine suhog sloja 220 μm (0,63 kg/m2) odnosno vlažnog sloja 400 μm i dodatkom staklenih kuglica veličine 100-600 μm ili 125-800 μm u količini od 325 g/m2.</t>
    </r>
    <r>
      <rPr>
        <b/>
        <sz val="8"/>
        <rFont val="Arial"/>
        <family val="2"/>
        <charset val="238"/>
      </rPr>
      <t xml:space="preserve">
Obračun po m obnovljene crte.</t>
    </r>
  </si>
  <si>
    <t>m</t>
  </si>
  <si>
    <r>
      <t xml:space="preserve">Obnavljanje pune rubne crte širine 12 cm (220/400 μm): 
</t>
    </r>
    <r>
      <rPr>
        <sz val="8"/>
        <rFont val="Arial"/>
        <family val="2"/>
        <charset val="238"/>
      </rPr>
      <t>obuhvaća obnavljanje crte samohodnim strojem s automatskom regulacijom nanošenja boje debljine suhog sloja 220 μm (0,63 kg/m2) odnosno vlažnog sloja 400 μm i dodatkom staklenih kuglica veličine 100-600 μm ili 125-800 μm u količini od 325 g/m2.</t>
    </r>
    <r>
      <rPr>
        <b/>
        <sz val="8"/>
        <rFont val="Arial"/>
        <family val="2"/>
        <charset val="238"/>
      </rPr>
      <t xml:space="preserve">
Obračun po m obnovljene crte.</t>
    </r>
  </si>
  <si>
    <t>1.1.2.</t>
  </si>
  <si>
    <t>Isprekidane crte</t>
  </si>
  <si>
    <r>
      <t xml:space="preserve">Obnavljanje isprekidane razdjelne crte širine 12 cm (220/400 μm):
</t>
    </r>
    <r>
      <rPr>
        <sz val="8"/>
        <rFont val="Arial"/>
        <family val="2"/>
        <charset val="238"/>
      </rPr>
      <t>obuhvaća obnavljanje crte samohodnim strojem s automatskom regulacijom nanošenja boje debljine suhog sloja 220 μm (0,63 kg/m2) odnosno vlažnog sloja 400 μm i dodatkom staklenih kuglica veličine 100-600 μm ili 125-800 μm u količini od 325 g/m2.</t>
    </r>
    <r>
      <rPr>
        <b/>
        <sz val="8"/>
        <rFont val="Arial"/>
        <family val="2"/>
        <charset val="238"/>
      </rPr>
      <t xml:space="preserve">
Obračun po m obnovljene crte.</t>
    </r>
  </si>
  <si>
    <r>
      <t xml:space="preserve">Obnavljanje isprekidane rubne crte širine 12 cm (220/400 μm): 
</t>
    </r>
    <r>
      <rPr>
        <sz val="8"/>
        <rFont val="Arial"/>
        <family val="2"/>
        <charset val="238"/>
      </rPr>
      <t>obuhvaća obnavljanje crte samohodnim strojem s automatskom regulacijom nanošenja boje debljine suhog sloja 220 μm (0,63 kg/m2) odnosno vlažnog sloja 400 μm i dodatkom staklenih kuglica veličine 100-600 μm ili 125-800 μm u količini od 325 g/m2.</t>
    </r>
    <r>
      <rPr>
        <b/>
        <sz val="8"/>
        <rFont val="Arial"/>
        <family val="2"/>
        <charset val="238"/>
      </rPr>
      <t xml:space="preserve">
Obračun po m obnovljene crte.</t>
    </r>
  </si>
  <si>
    <t>1.2.</t>
  </si>
  <si>
    <t>Poprečne oznake na kolniku</t>
  </si>
  <si>
    <t>1.2.1.</t>
  </si>
  <si>
    <r>
      <t xml:space="preserve">Obnavljanje pješačkog prijelaza (220/400 μm): 
</t>
    </r>
    <r>
      <rPr>
        <sz val="8"/>
        <rFont val="Arial"/>
        <family val="2"/>
        <charset val="238"/>
      </rPr>
      <t>obuhvaća obnavljanje pješačkog prijelaza nanošenjem boje debljine suhog sloja 220 μm (0,63 kg/m2) odnosno vlažnog sloja 400 μm ručno vođenim strojem s bezračnim (airless) rasprskavajućim pištoljem i dodatkom staklenih kuglica veličine 100-600 μm ili 125-800 μm u količini od 325 g/m2.</t>
    </r>
    <r>
      <rPr>
        <b/>
        <sz val="8"/>
        <rFont val="Arial"/>
        <family val="2"/>
        <charset val="238"/>
      </rPr>
      <t xml:space="preserve">
Obračun po bruto površini obnovljenog pješačkog prijelaza.</t>
    </r>
  </si>
  <si>
    <t>m2</t>
  </si>
  <si>
    <t>1.2.2.</t>
  </si>
  <si>
    <r>
      <t xml:space="preserve">Obnavljanje pune poprečne i kose oznake (220/400 μm): 
</t>
    </r>
    <r>
      <rPr>
        <sz val="8"/>
        <rFont val="Arial"/>
        <family val="2"/>
        <charset val="238"/>
      </rPr>
      <t>obuhvaća obnavljanje pune poprečne i kose oznake (crte zaustavljanja, kosnika, graničnika i sl.) nanošenjem boje debljine suhog sloja 220 μm (0,63 kg/m2) odnosno vlažnog sloja 400 μm ručno vođenim strojem s bezračnim (airless) rasprskavajućim pištoljem i dodatkom staklenih kuglica veličine 100-600 μm ili 125-800 μm u količini od 325 g/m2.</t>
    </r>
    <r>
      <rPr>
        <b/>
        <sz val="8"/>
        <rFont val="Arial"/>
        <family val="2"/>
        <charset val="238"/>
      </rPr>
      <t xml:space="preserve">
Obračun po neto obnovljenoj površini oznake.</t>
    </r>
  </si>
  <si>
    <r>
      <t xml:space="preserve">Obnavljanje isprekidane poprečne oznake (220/400 μm):
</t>
    </r>
    <r>
      <rPr>
        <sz val="8"/>
        <rFont val="Arial"/>
        <family val="2"/>
        <charset val="238"/>
      </rPr>
      <t>obuhvaća obnavljanje isprekidane poprečne oznake (crte zaustavljanja, prijelaza biciklističke staze preko kolnika i sl.) nanošenjem boje debljine suhog sloja 220 μm (0,63 kg/m2) odnosno vlažnog sloja 400 μm ručno vođenim strojem s bezračnim (airless) rasprskavajućim pištoljem i dodatkom staklenih kuglica veličine 100-600 μm ili 125-800 μm u količini od 325 g/m2.</t>
    </r>
    <r>
      <rPr>
        <b/>
        <sz val="8"/>
        <rFont val="Arial"/>
        <family val="2"/>
        <charset val="238"/>
      </rPr>
      <t xml:space="preserve">
Obračun po bruto obnovljenoj površini.</t>
    </r>
  </si>
  <si>
    <r>
      <t xml:space="preserve">Obnavljanje linija i pješačkih prijelaza hladnom plastikom: 
</t>
    </r>
    <r>
      <rPr>
        <sz val="8"/>
        <rFont val="Arial"/>
        <family val="2"/>
        <charset val="238"/>
      </rPr>
      <t>označavanje horizontalne signalizacije dvokomponentnom plastikom, boja bijela i crvena, oznake na kolniku izvode se u skladu s važećim zakonskim i podzakonskim aktima iz područja cestovnog prometa te hrvatskim normama (HRN 1436), obuhvaća obnavljanje pješačkog prijelaza nanošenjem hladne plastike debljine od 1-3 mm ili profilirane debljine do 6 mm kod vibro linije. Kontrola kakvoće i izvedba prema OTU 9-02 i 9-02.02.</t>
    </r>
    <r>
      <rPr>
        <b/>
        <sz val="8"/>
        <rFont val="Arial"/>
        <family val="2"/>
        <charset val="238"/>
      </rPr>
      <t xml:space="preserve">
Obračun po bruto površini obnovljenog pješačkog prijelaza.</t>
    </r>
  </si>
  <si>
    <t>Ostale oznake na kolniku</t>
  </si>
  <si>
    <r>
      <t xml:space="preserve">Obnavljanje strelica za obvezan smjer kretanja vozila (220/400 µm): 
</t>
    </r>
    <r>
      <rPr>
        <sz val="8"/>
        <rFont val="Arial"/>
        <family val="2"/>
        <charset val="238"/>
      </rPr>
      <t>obuhvaća obnavljanje strelica za obvezan smjer kretanja vozila nanošenjem boje debljine suhog sloja 220 μm (0,63 kg/m2) odnosno vlažnog sloja 400 μm ručno vođenim strojem s bezračnim (airless) rasprskavajućim pištoljem i dodatkom staklenih kuglica veličine 100-600 μm ili 125-800 μm u količini od 325 g/m2.</t>
    </r>
    <r>
      <rPr>
        <b/>
        <sz val="8"/>
        <rFont val="Arial"/>
        <family val="2"/>
        <charset val="238"/>
      </rPr>
      <t xml:space="preserve">
Obračun po m2 neto obnovljene strelice.</t>
    </r>
  </si>
  <si>
    <r>
      <t xml:space="preserve">Obnavljanje polja za usmjeravanje prometa (220/400 μm): 
</t>
    </r>
    <r>
      <rPr>
        <sz val="8"/>
        <rFont val="Arial"/>
        <family val="2"/>
        <charset val="238"/>
      </rPr>
      <t>obuhvaća obnavljanje polja za usmjeravanje prometa nanošenjem boje debljine suhog sloja 220 μm (0,63 kg/m2) odnosno vlažnog sloja 400 μm ručno vođenim strojem s bezračnim (airless) rasprskavajućim pištoljem i dodatkom staklenih kuglica veličine 100-600 μm ili 125-800 μm u količini od 325 g/m2.</t>
    </r>
    <r>
      <rPr>
        <b/>
        <sz val="8"/>
        <rFont val="Arial"/>
        <family val="2"/>
        <charset val="238"/>
      </rPr>
      <t xml:space="preserve">
Obračun po bruto površini obnovljenog polja unutar rubnih crta.</t>
    </r>
  </si>
  <si>
    <r>
      <t xml:space="preserve">Obnavljanje pojedinačnih natpisa "STOP", "TRAM", "ŠKOLA", "VLAK", "BUS", "TAXI" i sl. (220/400 µm):
</t>
    </r>
    <r>
      <rPr>
        <sz val="8"/>
        <rFont val="Arial"/>
        <family val="2"/>
        <charset val="238"/>
      </rPr>
      <t>obuhvaća obnavljanje pojedinačnih natpisa nanošenjem boje debljine suhog sloja 220 μm (0,63 kg/m2) odnosno vlažnog sloja 400 μm ručno vođenim strojem s bezračnim (airless) rasprskavajućim pištoljem i dodatkom staklenih kuglica veličine 100-600 μm ili 125-800 μm u količini od 325 g/m2.</t>
    </r>
    <r>
      <rPr>
        <b/>
        <sz val="8"/>
        <rFont val="Arial"/>
        <family val="2"/>
        <charset val="238"/>
      </rPr>
      <t xml:space="preserve">
Obračun po m2 bruto površine obnovljenog natpisa.</t>
    </r>
  </si>
  <si>
    <r>
      <t xml:space="preserve">Obnavljanje oznaka na prometnim površinama za posebne namjene (220/400 µm):  
</t>
    </r>
    <r>
      <rPr>
        <sz val="8"/>
        <rFont val="Arial"/>
        <family val="2"/>
        <charset val="238"/>
      </rPr>
      <t>obuhvaća obnavljanje oznaka na prometnim površinama za posebne namjene (oznaka "X", oznaka na autobusnim stajalištima i druge slične oznake bez natpisa) nanošenjem boje debljine suhog sloja 220 μm (0,63 kg/m2) odnosno vlažnog sloja 400 μm ručno vođenim strojem s bezračnim (airless) rasprskavajućim pištoljem i dodatkom staklenih kuglica veličine 100-600 μm ili 125-800 μm u količini od 325 g/m2.</t>
    </r>
    <r>
      <rPr>
        <b/>
        <sz val="8"/>
        <rFont val="Arial"/>
        <family val="2"/>
        <charset val="238"/>
      </rPr>
      <t xml:space="preserve">
Obračun po m2 neto obnovljene oznake.</t>
    </r>
  </si>
  <si>
    <r>
      <t xml:space="preserve">Obnavljanje oznake "mjesto rezervirano za invalide" (220/400 μm): 
</t>
    </r>
    <r>
      <rPr>
        <sz val="8"/>
        <rFont val="Arial"/>
        <family val="2"/>
        <charset val="238"/>
      </rPr>
      <t>obuhvaća obnavljanje oznake "mjesto rezervirano za invalide" nanošenjem boje debljine suhog sloja 220 μm (0,63 kg/m2) odnosno vlažnog sloja 400 μm ručno vođenim strojem s bezračnim (airless) rasprskavajućim pištoljem i dodatkom staklenih kuglica veličine 100-600 μm ili 125-800 μm u količini od 325 g/m2.</t>
    </r>
    <r>
      <rPr>
        <b/>
        <sz val="8"/>
        <rFont val="Arial"/>
        <family val="2"/>
        <charset val="238"/>
      </rPr>
      <t xml:space="preserve">
Obračun po komadu obnovljene oznake.</t>
    </r>
  </si>
  <si>
    <t>kom</t>
  </si>
  <si>
    <r>
      <t xml:space="preserve">Obnavljanje mjesta za parkiranje osobnih vozila (220/400 μm): 
</t>
    </r>
    <r>
      <rPr>
        <sz val="8"/>
        <rFont val="Arial"/>
        <family val="2"/>
        <charset val="238"/>
      </rPr>
      <t>obuhvaća obnavljanje oznake mjesta za parkiranje osobnih vozila nanošenjem boje debljine suhog sloja 220 μm (0,63 kg/m2) odnosno vlažnog sloja 400 μm ručno vođenim strojem s bezračnim (airless) rasprskavajućim pištoljem i dodatkom staklenih kuglica veličine 100-600 μm ili 125-800 μm u količini od 325 g/m2.</t>
    </r>
    <r>
      <rPr>
        <b/>
        <sz val="8"/>
        <rFont val="Arial"/>
        <family val="2"/>
        <charset val="238"/>
      </rPr>
      <t xml:space="preserve">
Obračun po komadu obnovljenog mjesta za parkiranje.</t>
    </r>
  </si>
  <si>
    <t>Ostali radovi na oznakama na kolniku</t>
  </si>
  <si>
    <r>
      <t xml:space="preserve">Markiranje oznaka: 
</t>
    </r>
    <r>
      <rPr>
        <sz val="8"/>
        <rFont val="Arial"/>
        <family val="2"/>
        <charset val="238"/>
      </rPr>
      <t xml:space="preserve">obuhvaća ručno markiranje oznaka na mjestima gdje su stare oznake u potpunosti istrošene ili na dijelovima kolnika koji su obnovljeni. </t>
    </r>
    <r>
      <rPr>
        <b/>
        <sz val="8"/>
        <rFont val="Arial"/>
        <family val="2"/>
        <charset val="238"/>
      </rPr>
      <t xml:space="preserve">
Obračun po utrošenim satima na markiranju oznaka.</t>
    </r>
  </si>
  <si>
    <t>h</t>
  </si>
  <si>
    <t>UKUPNO:</t>
  </si>
  <si>
    <t>PDV (25%)</t>
  </si>
  <si>
    <t>SVEUKUPNO:</t>
  </si>
  <si>
    <t>1.</t>
  </si>
  <si>
    <t>1.1.</t>
  </si>
  <si>
    <t>1.1.1.</t>
  </si>
  <si>
    <t>2.</t>
  </si>
  <si>
    <t>2.1.</t>
  </si>
  <si>
    <t>2.2.</t>
  </si>
  <si>
    <t>2.3.</t>
  </si>
  <si>
    <t>2.4.</t>
  </si>
  <si>
    <t>3.</t>
  </si>
  <si>
    <t>3.1.</t>
  </si>
  <si>
    <t>3.2.</t>
  </si>
  <si>
    <t>3.3.</t>
  </si>
  <si>
    <t>3.4.</t>
  </si>
  <si>
    <t>3.5.</t>
  </si>
  <si>
    <t>3.6.</t>
  </si>
  <si>
    <t>4.</t>
  </si>
  <si>
    <t>4.1.</t>
  </si>
  <si>
    <t>4.2.</t>
  </si>
  <si>
    <t>Uklanjanje manjih površina oznaka frezanjem: 
obuhvaća uklanjanje oznaka ručno pokretanom frezom uz završno čišćenje kolnika.  
Obračun po m2 uklonjene oznake.</t>
  </si>
  <si>
    <r>
      <t>Jedinična cijena (bez PDV-a) (</t>
    </r>
    <r>
      <rPr>
        <b/>
        <sz val="8"/>
        <rFont val="Calibri"/>
        <family val="2"/>
        <charset val="238"/>
      </rPr>
      <t>€)</t>
    </r>
  </si>
  <si>
    <t xml:space="preserve">Količina </t>
  </si>
  <si>
    <t>Ukupno (bez PDV-a) (€)</t>
  </si>
  <si>
    <t>ODRŽAVANJE HORIZONTALNE SIGNALIZACIJE U GRADU POŽEGI                                                                           I PRIGRADSKIM NASELJIMA ZA 2025. GODINU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</si>
</sst>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Aptos Narrow"/>
      <family val="2"/>
      <charset val="238"/>
      <scheme val="minor"/>
    </font>
    <font>
      <b/>
      <sz val="12"/>
      <name val="Arial"/>
      <family val="2"/>
      <charset val="238"/>
    </font>
    <font>
      <b/>
      <sz val="8"/>
      <name val="Arial"/>
      <family val="2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b/>
      <sz val="8"/>
      <name val="Calibri"/>
      <family val="2"/>
      <charset val="238"/>
    </font>
  </fonts>
  <fills count="6">
    <fill>
      <patternFill patternType="none"/>
    </fill>
    <fill>
      <patternFill patternType="gray125"/>
    </fill>
    <fill>
      <patternFill patternType="solid">
        <fgColor theme="7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FFC000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hair">
        <color indexed="64"/>
      </right>
      <top/>
      <bottom style="double">
        <color indexed="64"/>
      </bottom>
      <diagonal/>
    </border>
    <border>
      <left style="hair">
        <color indexed="64"/>
      </left>
      <right style="hair">
        <color indexed="64"/>
      </right>
      <top/>
      <bottom style="double">
        <color indexed="64"/>
      </bottom>
      <diagonal/>
    </border>
    <border>
      <left style="hair">
        <color indexed="64"/>
      </left>
      <right style="medium">
        <color indexed="64"/>
      </right>
      <top/>
      <bottom style="double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thin">
        <color indexed="64"/>
      </bottom>
      <diagonal/>
    </border>
    <border>
      <left/>
      <right/>
      <top/>
      <bottom style="double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double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double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3" fillId="0" borderId="0"/>
  </cellStyleXfs>
  <cellXfs count="54">
    <xf numFmtId="0" fontId="0" fillId="0" borderId="0" xfId="0"/>
    <xf numFmtId="49" fontId="2" fillId="2" borderId="2" xfId="0" applyNumberFormat="1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4" fontId="2" fillId="2" borderId="18" xfId="0" applyNumberFormat="1" applyFont="1" applyFill="1" applyBorder="1" applyAlignment="1">
      <alignment horizontal="center" vertical="center" wrapText="1"/>
    </xf>
    <xf numFmtId="0" fontId="2" fillId="2" borderId="19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49" fontId="2" fillId="5" borderId="5" xfId="1" applyNumberFormat="1" applyFont="1" applyFill="1" applyBorder="1" applyAlignment="1">
      <alignment horizontal="left" vertical="center" wrapText="1"/>
    </xf>
    <xf numFmtId="0" fontId="2" fillId="5" borderId="6" xfId="1" applyFont="1" applyFill="1" applyBorder="1" applyAlignment="1">
      <alignment horizontal="justify" vertical="center" wrapText="1"/>
    </xf>
    <xf numFmtId="0" fontId="4" fillId="5" borderId="6" xfId="1" applyFont="1" applyFill="1" applyBorder="1" applyAlignment="1">
      <alignment horizontal="center" vertical="center" wrapText="1"/>
    </xf>
    <xf numFmtId="4" fontId="4" fillId="5" borderId="20" xfId="1" applyNumberFormat="1" applyFont="1" applyFill="1" applyBorder="1" applyAlignment="1">
      <alignment horizontal="center" vertical="center" wrapText="1"/>
    </xf>
    <xf numFmtId="4" fontId="4" fillId="5" borderId="21" xfId="0" applyNumberFormat="1" applyFont="1" applyFill="1" applyBorder="1" applyAlignment="1">
      <alignment horizontal="right" vertical="center" wrapText="1"/>
    </xf>
    <xf numFmtId="4" fontId="4" fillId="5" borderId="8" xfId="0" applyNumberFormat="1" applyFont="1" applyFill="1" applyBorder="1" applyAlignment="1">
      <alignment horizontal="right" vertical="center" wrapText="1"/>
    </xf>
    <xf numFmtId="49" fontId="2" fillId="4" borderId="5" xfId="1" applyNumberFormat="1" applyFont="1" applyFill="1" applyBorder="1" applyAlignment="1">
      <alignment horizontal="left" vertical="center" wrapText="1"/>
    </xf>
    <xf numFmtId="0" fontId="2" fillId="4" borderId="6" xfId="1" applyFont="1" applyFill="1" applyBorder="1" applyAlignment="1">
      <alignment horizontal="justify" vertical="center" wrapText="1"/>
    </xf>
    <xf numFmtId="0" fontId="4" fillId="4" borderId="6" xfId="1" applyFont="1" applyFill="1" applyBorder="1" applyAlignment="1">
      <alignment horizontal="center" vertical="center" wrapText="1"/>
    </xf>
    <xf numFmtId="4" fontId="4" fillId="4" borderId="20" xfId="1" applyNumberFormat="1" applyFont="1" applyFill="1" applyBorder="1" applyAlignment="1">
      <alignment horizontal="center" vertical="center" wrapText="1"/>
    </xf>
    <xf numFmtId="4" fontId="4" fillId="4" borderId="6" xfId="0" applyNumberFormat="1" applyFont="1" applyFill="1" applyBorder="1" applyAlignment="1">
      <alignment horizontal="right" vertical="center" wrapText="1"/>
    </xf>
    <xf numFmtId="4" fontId="4" fillId="4" borderId="8" xfId="0" applyNumberFormat="1" applyFont="1" applyFill="1" applyBorder="1" applyAlignment="1">
      <alignment horizontal="right" vertical="center" wrapText="1"/>
    </xf>
    <xf numFmtId="49" fontId="4" fillId="0" borderId="5" xfId="1" applyNumberFormat="1" applyFont="1" applyBorder="1" applyAlignment="1">
      <alignment horizontal="left" vertical="top" wrapText="1"/>
    </xf>
    <xf numFmtId="0" fontId="2" fillId="0" borderId="6" xfId="1" applyFont="1" applyBorder="1" applyAlignment="1">
      <alignment horizontal="justify" vertical="top" wrapText="1"/>
    </xf>
    <xf numFmtId="0" fontId="4" fillId="0" borderId="6" xfId="1" applyFont="1" applyBorder="1" applyAlignment="1">
      <alignment horizontal="center" wrapText="1"/>
    </xf>
    <xf numFmtId="4" fontId="4" fillId="0" borderId="20" xfId="1" applyNumberFormat="1" applyFont="1" applyBorder="1" applyAlignment="1" applyProtection="1">
      <alignment horizontal="center" wrapText="1"/>
      <protection locked="0"/>
    </xf>
    <xf numFmtId="4" fontId="4" fillId="0" borderId="7" xfId="0" applyNumberFormat="1" applyFont="1" applyBorder="1" applyAlignment="1">
      <alignment horizontal="right" wrapText="1"/>
    </xf>
    <xf numFmtId="4" fontId="4" fillId="0" borderId="8" xfId="0" applyNumberFormat="1" applyFont="1" applyBorder="1" applyAlignment="1">
      <alignment horizontal="right" wrapText="1"/>
    </xf>
    <xf numFmtId="4" fontId="4" fillId="4" borderId="7" xfId="0" applyNumberFormat="1" applyFont="1" applyFill="1" applyBorder="1" applyAlignment="1">
      <alignment horizontal="right" vertical="center" wrapText="1"/>
    </xf>
    <xf numFmtId="4" fontId="4" fillId="4" borderId="8" xfId="0" applyNumberFormat="1" applyFont="1" applyFill="1" applyBorder="1" applyAlignment="1">
      <alignment horizontal="right" wrapText="1"/>
    </xf>
    <xf numFmtId="4" fontId="4" fillId="5" borderId="7" xfId="0" applyNumberFormat="1" applyFont="1" applyFill="1" applyBorder="1" applyAlignment="1">
      <alignment horizontal="right" vertical="center" wrapText="1"/>
    </xf>
    <xf numFmtId="4" fontId="4" fillId="5" borderId="8" xfId="0" applyNumberFormat="1" applyFont="1" applyFill="1" applyBorder="1" applyAlignment="1">
      <alignment horizontal="right" wrapText="1"/>
    </xf>
    <xf numFmtId="49" fontId="2" fillId="0" borderId="14" xfId="1" applyNumberFormat="1" applyFont="1" applyBorder="1" applyAlignment="1">
      <alignment horizontal="left" vertical="top" wrapText="1"/>
    </xf>
    <xf numFmtId="0" fontId="2" fillId="0" borderId="15" xfId="1" applyFont="1" applyBorder="1" applyAlignment="1">
      <alignment horizontal="justify" vertical="top" wrapText="1"/>
    </xf>
    <xf numFmtId="0" fontId="4" fillId="0" borderId="15" xfId="1" applyFont="1" applyBorder="1" applyAlignment="1">
      <alignment horizontal="center" wrapText="1"/>
    </xf>
    <xf numFmtId="4" fontId="4" fillId="0" borderId="22" xfId="1" applyNumberFormat="1" applyFont="1" applyBorder="1" applyAlignment="1" applyProtection="1">
      <alignment horizontal="center" wrapText="1"/>
      <protection locked="0"/>
    </xf>
    <xf numFmtId="4" fontId="4" fillId="0" borderId="16" xfId="0" applyNumberFormat="1" applyFont="1" applyBorder="1" applyAlignment="1">
      <alignment horizontal="right" wrapText="1"/>
    </xf>
    <xf numFmtId="4" fontId="4" fillId="0" borderId="17" xfId="0" applyNumberFormat="1" applyFont="1" applyBorder="1" applyAlignment="1">
      <alignment horizontal="right" wrapText="1"/>
    </xf>
    <xf numFmtId="49" fontId="4" fillId="0" borderId="0" xfId="1" applyNumberFormat="1" applyFont="1" applyAlignment="1">
      <alignment horizontal="left" vertical="top" wrapText="1"/>
    </xf>
    <xf numFmtId="0" fontId="2" fillId="0" borderId="0" xfId="1" applyFont="1" applyAlignment="1">
      <alignment horizontal="justify" vertical="top" wrapText="1"/>
    </xf>
    <xf numFmtId="0" fontId="4" fillId="0" borderId="0" xfId="1" applyFont="1" applyAlignment="1">
      <alignment horizontal="center" wrapText="1"/>
    </xf>
    <xf numFmtId="4" fontId="4" fillId="0" borderId="0" xfId="1" applyNumberFormat="1" applyFont="1" applyAlignment="1">
      <alignment horizontal="center" wrapText="1"/>
    </xf>
    <xf numFmtId="4" fontId="4" fillId="0" borderId="0" xfId="0" applyNumberFormat="1" applyFont="1" applyAlignment="1">
      <alignment horizontal="right" wrapText="1"/>
    </xf>
    <xf numFmtId="4" fontId="4" fillId="0" borderId="13" xfId="0" applyNumberFormat="1" applyFont="1" applyBorder="1" applyAlignment="1">
      <alignment horizontal="right" wrapText="1"/>
    </xf>
    <xf numFmtId="4" fontId="3" fillId="3" borderId="9" xfId="0" applyNumberFormat="1" applyFont="1" applyFill="1" applyBorder="1" applyAlignment="1">
      <alignment horizontal="right" vertical="center" wrapText="1"/>
    </xf>
    <xf numFmtId="4" fontId="3" fillId="0" borderId="9" xfId="0" applyNumberFormat="1" applyFont="1" applyBorder="1" applyAlignment="1" applyProtection="1">
      <alignment vertical="center" wrapText="1"/>
      <protection locked="0"/>
    </xf>
    <xf numFmtId="4" fontId="3" fillId="0" borderId="10" xfId="0" applyNumberFormat="1" applyFont="1" applyBorder="1" applyAlignment="1">
      <alignment vertical="center" wrapText="1"/>
    </xf>
    <xf numFmtId="0" fontId="2" fillId="0" borderId="25" xfId="0" applyFont="1" applyBorder="1" applyAlignment="1">
      <alignment horizontal="right" vertical="center" wrapText="1"/>
    </xf>
    <xf numFmtId="0" fontId="2" fillId="0" borderId="26" xfId="0" applyFont="1" applyBorder="1" applyAlignment="1">
      <alignment horizontal="right" vertical="center" wrapText="1"/>
    </xf>
    <xf numFmtId="0" fontId="2" fillId="0" borderId="27" xfId="0" applyFont="1" applyBorder="1" applyAlignment="1">
      <alignment horizontal="right" vertical="center" wrapText="1"/>
    </xf>
    <xf numFmtId="0" fontId="1" fillId="0" borderId="0" xfId="0" applyFont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2" fillId="3" borderId="11" xfId="1" applyFont="1" applyFill="1" applyBorder="1" applyAlignment="1">
      <alignment horizontal="right" vertical="center" wrapText="1"/>
    </xf>
    <xf numFmtId="0" fontId="2" fillId="3" borderId="12" xfId="1" applyFont="1" applyFill="1" applyBorder="1" applyAlignment="1">
      <alignment horizontal="right" vertical="center" wrapText="1"/>
    </xf>
    <xf numFmtId="0" fontId="2" fillId="3" borderId="23" xfId="1" applyFont="1" applyFill="1" applyBorder="1" applyAlignment="1">
      <alignment horizontal="right" vertical="center" wrapText="1"/>
    </xf>
    <xf numFmtId="0" fontId="2" fillId="0" borderId="24" xfId="0" applyFont="1" applyBorder="1" applyAlignment="1" applyProtection="1">
      <alignment horizontal="right" vertical="center" wrapText="1"/>
      <protection locked="0"/>
    </xf>
    <xf numFmtId="0" fontId="2" fillId="0" borderId="12" xfId="0" applyFont="1" applyBorder="1" applyAlignment="1" applyProtection="1">
      <alignment horizontal="right" vertical="center" wrapText="1"/>
      <protection locked="0"/>
    </xf>
    <xf numFmtId="0" fontId="2" fillId="0" borderId="23" xfId="0" applyFont="1" applyBorder="1" applyAlignment="1" applyProtection="1">
      <alignment horizontal="right" vertical="center" wrapText="1"/>
      <protection locked="0"/>
    </xf>
  </cellXfs>
  <cellStyles count="2">
    <cellStyle name="Normal 2" xfId="1" xr:uid="{00000000-0005-0000-0000-000000000000}"/>
    <cellStyle name="Normalno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30"/>
  <sheetViews>
    <sheetView tabSelected="1" workbookViewId="0">
      <selection activeCell="D7" sqref="D7"/>
    </sheetView>
  </sheetViews>
  <sheetFormatPr defaultRowHeight="15" x14ac:dyDescent="0.25"/>
  <cols>
    <col min="2" max="2" width="47.140625" customWidth="1"/>
    <col min="6" max="6" width="11.5703125" customWidth="1"/>
  </cols>
  <sheetData>
    <row r="1" spans="1:6" ht="15.75" customHeight="1" x14ac:dyDescent="0.25">
      <c r="A1" s="46" t="s">
        <v>57</v>
      </c>
      <c r="B1" s="46"/>
      <c r="C1" s="46"/>
      <c r="D1" s="46"/>
      <c r="E1" s="46"/>
      <c r="F1" s="46"/>
    </row>
    <row r="2" spans="1:6" ht="15.75" customHeight="1" x14ac:dyDescent="0.25">
      <c r="A2" s="46"/>
      <c r="B2" s="46"/>
      <c r="C2" s="46"/>
      <c r="D2" s="46"/>
      <c r="E2" s="46"/>
      <c r="F2" s="46"/>
    </row>
    <row r="3" spans="1:6" ht="15.75" customHeight="1" thickBot="1" x14ac:dyDescent="0.3">
      <c r="A3" s="47"/>
      <c r="B3" s="47"/>
      <c r="C3" s="47"/>
      <c r="D3" s="47"/>
      <c r="E3" s="47"/>
      <c r="F3" s="47"/>
    </row>
    <row r="4" spans="1:6" ht="45.75" thickBot="1" x14ac:dyDescent="0.3">
      <c r="A4" s="1" t="s">
        <v>0</v>
      </c>
      <c r="B4" s="2" t="s">
        <v>1</v>
      </c>
      <c r="C4" s="2" t="s">
        <v>2</v>
      </c>
      <c r="D4" s="3" t="s">
        <v>54</v>
      </c>
      <c r="E4" s="4" t="s">
        <v>55</v>
      </c>
      <c r="F4" s="5" t="s">
        <v>56</v>
      </c>
    </row>
    <row r="5" spans="1:6" ht="21" customHeight="1" thickTop="1" x14ac:dyDescent="0.25">
      <c r="A5" s="6" t="s">
        <v>35</v>
      </c>
      <c r="B5" s="7" t="s">
        <v>3</v>
      </c>
      <c r="C5" s="8"/>
      <c r="D5" s="9"/>
      <c r="E5" s="10"/>
      <c r="F5" s="11"/>
    </row>
    <row r="6" spans="1:6" x14ac:dyDescent="0.25">
      <c r="A6" s="12" t="s">
        <v>36</v>
      </c>
      <c r="B6" s="13" t="s">
        <v>4</v>
      </c>
      <c r="C6" s="14"/>
      <c r="D6" s="15"/>
      <c r="E6" s="16"/>
      <c r="F6" s="17"/>
    </row>
    <row r="7" spans="1:6" ht="71.25" customHeight="1" x14ac:dyDescent="0.25">
      <c r="A7" s="18" t="s">
        <v>37</v>
      </c>
      <c r="B7" s="19" t="s">
        <v>5</v>
      </c>
      <c r="C7" s="20" t="s">
        <v>6</v>
      </c>
      <c r="D7" s="21"/>
      <c r="E7" s="22">
        <v>9700</v>
      </c>
      <c r="F7" s="23">
        <f>ROUND((D7*E7),2)</f>
        <v>0</v>
      </c>
    </row>
    <row r="8" spans="1:6" ht="75.75" customHeight="1" x14ac:dyDescent="0.25">
      <c r="A8" s="18" t="s">
        <v>8</v>
      </c>
      <c r="B8" s="19" t="s">
        <v>7</v>
      </c>
      <c r="C8" s="20" t="s">
        <v>6</v>
      </c>
      <c r="D8" s="21"/>
      <c r="E8" s="22">
        <v>4000</v>
      </c>
      <c r="F8" s="23">
        <f>ROUND((D8*E8),2)</f>
        <v>0</v>
      </c>
    </row>
    <row r="9" spans="1:6" x14ac:dyDescent="0.25">
      <c r="A9" s="12" t="s">
        <v>12</v>
      </c>
      <c r="B9" s="13" t="s">
        <v>9</v>
      </c>
      <c r="C9" s="14"/>
      <c r="D9" s="15"/>
      <c r="E9" s="24"/>
      <c r="F9" s="25"/>
    </row>
    <row r="10" spans="1:6" ht="83.25" customHeight="1" x14ac:dyDescent="0.25">
      <c r="A10" s="18" t="s">
        <v>14</v>
      </c>
      <c r="B10" s="19" t="s">
        <v>10</v>
      </c>
      <c r="C10" s="20" t="s">
        <v>6</v>
      </c>
      <c r="D10" s="21"/>
      <c r="E10" s="22">
        <v>16000</v>
      </c>
      <c r="F10" s="23">
        <f t="shared" ref="F10:F26" si="0">ROUND((D10*E10),2)</f>
        <v>0</v>
      </c>
    </row>
    <row r="11" spans="1:6" ht="79.5" customHeight="1" x14ac:dyDescent="0.25">
      <c r="A11" s="18" t="s">
        <v>17</v>
      </c>
      <c r="B11" s="19" t="s">
        <v>11</v>
      </c>
      <c r="C11" s="20" t="s">
        <v>6</v>
      </c>
      <c r="D11" s="21"/>
      <c r="E11" s="22">
        <v>20</v>
      </c>
      <c r="F11" s="23">
        <f t="shared" si="0"/>
        <v>0</v>
      </c>
    </row>
    <row r="12" spans="1:6" ht="21.75" customHeight="1" x14ac:dyDescent="0.25">
      <c r="A12" s="6" t="s">
        <v>38</v>
      </c>
      <c r="B12" s="7" t="s">
        <v>13</v>
      </c>
      <c r="C12" s="8"/>
      <c r="D12" s="9"/>
      <c r="E12" s="26"/>
      <c r="F12" s="27"/>
    </row>
    <row r="13" spans="1:6" ht="92.25" customHeight="1" x14ac:dyDescent="0.25">
      <c r="A13" s="18" t="s">
        <v>39</v>
      </c>
      <c r="B13" s="19" t="s">
        <v>15</v>
      </c>
      <c r="C13" s="20" t="s">
        <v>16</v>
      </c>
      <c r="D13" s="21"/>
      <c r="E13" s="22">
        <v>5600</v>
      </c>
      <c r="F13" s="23">
        <f t="shared" si="0"/>
        <v>0</v>
      </c>
    </row>
    <row r="14" spans="1:6" ht="90.75" customHeight="1" x14ac:dyDescent="0.25">
      <c r="A14" s="18" t="s">
        <v>40</v>
      </c>
      <c r="B14" s="19" t="s">
        <v>18</v>
      </c>
      <c r="C14" s="20" t="s">
        <v>16</v>
      </c>
      <c r="D14" s="21"/>
      <c r="E14" s="22">
        <v>250</v>
      </c>
      <c r="F14" s="23">
        <f t="shared" si="0"/>
        <v>0</v>
      </c>
    </row>
    <row r="15" spans="1:6" ht="93" customHeight="1" x14ac:dyDescent="0.25">
      <c r="A15" s="18" t="s">
        <v>41</v>
      </c>
      <c r="B15" s="19" t="s">
        <v>19</v>
      </c>
      <c r="C15" s="20" t="s">
        <v>16</v>
      </c>
      <c r="D15" s="21"/>
      <c r="E15" s="22">
        <v>280</v>
      </c>
      <c r="F15" s="23">
        <f t="shared" si="0"/>
        <v>0</v>
      </c>
    </row>
    <row r="16" spans="1:6" ht="114" customHeight="1" x14ac:dyDescent="0.25">
      <c r="A16" s="18" t="s">
        <v>42</v>
      </c>
      <c r="B16" s="19" t="s">
        <v>20</v>
      </c>
      <c r="C16" s="20" t="s">
        <v>16</v>
      </c>
      <c r="D16" s="21"/>
      <c r="E16" s="22">
        <v>150</v>
      </c>
      <c r="F16" s="23">
        <f t="shared" si="0"/>
        <v>0</v>
      </c>
    </row>
    <row r="17" spans="1:6" ht="17.25" customHeight="1" x14ac:dyDescent="0.25">
      <c r="A17" s="6" t="s">
        <v>43</v>
      </c>
      <c r="B17" s="7" t="s">
        <v>21</v>
      </c>
      <c r="C17" s="8"/>
      <c r="D17" s="9"/>
      <c r="E17" s="26"/>
      <c r="F17" s="27"/>
    </row>
    <row r="18" spans="1:6" ht="90.75" customHeight="1" x14ac:dyDescent="0.25">
      <c r="A18" s="18" t="s">
        <v>44</v>
      </c>
      <c r="B18" s="19" t="s">
        <v>22</v>
      </c>
      <c r="C18" s="20" t="s">
        <v>16</v>
      </c>
      <c r="D18" s="21"/>
      <c r="E18" s="22">
        <v>130</v>
      </c>
      <c r="F18" s="23">
        <f t="shared" si="0"/>
        <v>0</v>
      </c>
    </row>
    <row r="19" spans="1:6" ht="91.5" customHeight="1" x14ac:dyDescent="0.25">
      <c r="A19" s="18" t="s">
        <v>45</v>
      </c>
      <c r="B19" s="19" t="s">
        <v>23</v>
      </c>
      <c r="C19" s="20" t="s">
        <v>16</v>
      </c>
      <c r="D19" s="21"/>
      <c r="E19" s="22">
        <v>850</v>
      </c>
      <c r="F19" s="23">
        <f t="shared" si="0"/>
        <v>0</v>
      </c>
    </row>
    <row r="20" spans="1:6" ht="93" customHeight="1" x14ac:dyDescent="0.25">
      <c r="A20" s="18" t="s">
        <v>46</v>
      </c>
      <c r="B20" s="19" t="s">
        <v>24</v>
      </c>
      <c r="C20" s="20" t="s">
        <v>16</v>
      </c>
      <c r="D20" s="21"/>
      <c r="E20" s="22">
        <v>150</v>
      </c>
      <c r="F20" s="23">
        <f t="shared" si="0"/>
        <v>0</v>
      </c>
    </row>
    <row r="21" spans="1:6" ht="113.25" customHeight="1" x14ac:dyDescent="0.25">
      <c r="A21" s="18" t="s">
        <v>47</v>
      </c>
      <c r="B21" s="19" t="s">
        <v>25</v>
      </c>
      <c r="C21" s="20" t="s">
        <v>16</v>
      </c>
      <c r="D21" s="21"/>
      <c r="E21" s="22">
        <v>300</v>
      </c>
      <c r="F21" s="23">
        <f t="shared" si="0"/>
        <v>0</v>
      </c>
    </row>
    <row r="22" spans="1:6" ht="93.75" customHeight="1" x14ac:dyDescent="0.25">
      <c r="A22" s="18" t="s">
        <v>48</v>
      </c>
      <c r="B22" s="19" t="s">
        <v>26</v>
      </c>
      <c r="C22" s="20" t="s">
        <v>27</v>
      </c>
      <c r="D22" s="21"/>
      <c r="E22" s="22">
        <v>50</v>
      </c>
      <c r="F22" s="23">
        <f t="shared" si="0"/>
        <v>0</v>
      </c>
    </row>
    <row r="23" spans="1:6" ht="94.5" customHeight="1" x14ac:dyDescent="0.25">
      <c r="A23" s="18" t="s">
        <v>49</v>
      </c>
      <c r="B23" s="19" t="s">
        <v>28</v>
      </c>
      <c r="C23" s="20" t="s">
        <v>27</v>
      </c>
      <c r="D23" s="21"/>
      <c r="E23" s="22">
        <v>980</v>
      </c>
      <c r="F23" s="23">
        <f t="shared" si="0"/>
        <v>0</v>
      </c>
    </row>
    <row r="24" spans="1:6" ht="15.75" customHeight="1" x14ac:dyDescent="0.25">
      <c r="A24" s="6" t="s">
        <v>50</v>
      </c>
      <c r="B24" s="7" t="s">
        <v>29</v>
      </c>
      <c r="C24" s="8"/>
      <c r="D24" s="9"/>
      <c r="E24" s="26"/>
      <c r="F24" s="27"/>
    </row>
    <row r="25" spans="1:6" ht="61.5" customHeight="1" x14ac:dyDescent="0.25">
      <c r="A25" s="18" t="s">
        <v>51</v>
      </c>
      <c r="B25" s="19" t="s">
        <v>30</v>
      </c>
      <c r="C25" s="20" t="s">
        <v>31</v>
      </c>
      <c r="D25" s="21"/>
      <c r="E25" s="22">
        <v>35</v>
      </c>
      <c r="F25" s="23">
        <f t="shared" si="0"/>
        <v>0</v>
      </c>
    </row>
    <row r="26" spans="1:6" ht="50.25" customHeight="1" x14ac:dyDescent="0.25">
      <c r="A26" s="28" t="s">
        <v>52</v>
      </c>
      <c r="B26" s="29" t="s">
        <v>53</v>
      </c>
      <c r="C26" s="30" t="s">
        <v>16</v>
      </c>
      <c r="D26" s="31"/>
      <c r="E26" s="32">
        <v>100</v>
      </c>
      <c r="F26" s="33">
        <f t="shared" si="0"/>
        <v>0</v>
      </c>
    </row>
    <row r="27" spans="1:6" ht="15.75" customHeight="1" x14ac:dyDescent="0.25">
      <c r="A27" s="34"/>
      <c r="B27" s="35"/>
      <c r="C27" s="36"/>
      <c r="D27" s="37"/>
      <c r="E27" s="38"/>
      <c r="F27" s="39"/>
    </row>
    <row r="28" spans="1:6" ht="16.5" customHeight="1" x14ac:dyDescent="0.25">
      <c r="A28" s="48" t="s">
        <v>32</v>
      </c>
      <c r="B28" s="49"/>
      <c r="C28" s="49"/>
      <c r="D28" s="49"/>
      <c r="E28" s="50"/>
      <c r="F28" s="40">
        <f>ROUND(SUM(F7:F26),2)</f>
        <v>0</v>
      </c>
    </row>
    <row r="29" spans="1:6" x14ac:dyDescent="0.25">
      <c r="A29" s="51" t="s">
        <v>33</v>
      </c>
      <c r="B29" s="52"/>
      <c r="C29" s="52"/>
      <c r="D29" s="52"/>
      <c r="E29" s="53"/>
      <c r="F29" s="41">
        <f>ROUND((F28*0.25),2)</f>
        <v>0</v>
      </c>
    </row>
    <row r="30" spans="1:6" ht="15" customHeight="1" thickBot="1" x14ac:dyDescent="0.3">
      <c r="A30" s="43" t="s">
        <v>34</v>
      </c>
      <c r="B30" s="44"/>
      <c r="C30" s="44"/>
      <c r="D30" s="44"/>
      <c r="E30" s="45"/>
      <c r="F30" s="42">
        <f>ROUND(SUM(F28:F29),2)</f>
        <v>0</v>
      </c>
    </row>
  </sheetData>
  <sheetProtection algorithmName="SHA-512" hashValue="dtcYosebR5krxsl39Td/fj0gDVaiSOY4tTzYjFMEwq56uXfAMEtmzIdvTtrsP/d5TIzWUbKM2ZQPTIKpCAYbDw==" saltValue="m5QBD5PuE73bWraLwPNTvA==" spinCount="100000" sheet="1" objects="1" scenarios="1"/>
  <mergeCells count="4">
    <mergeCell ref="A30:E30"/>
    <mergeCell ref="A1:F3"/>
    <mergeCell ref="A28:E28"/>
    <mergeCell ref="A29:E29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List1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Zoran Raguž</dc:creator>
  <cp:lastModifiedBy>Miroslav Papak</cp:lastModifiedBy>
  <cp:lastPrinted>2025-02-05T08:37:39Z</cp:lastPrinted>
  <dcterms:created xsi:type="dcterms:W3CDTF">2024-01-10T09:11:47Z</dcterms:created>
  <dcterms:modified xsi:type="dcterms:W3CDTF">2025-02-05T08:54:40Z</dcterms:modified>
</cp:coreProperties>
</file>