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-01\Public\Komunalni\Paula Jurković\Nalozi za nabavu 2026\Troškovnici\"/>
    </mc:Choice>
  </mc:AlternateContent>
  <xr:revisionPtr revIDLastSave="0" documentId="13_ncr:1_{DAAEAE12-3D3E-4400-9986-0A2251E6C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1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5" l="1"/>
  <c r="G43" i="35"/>
  <c r="G42" i="35"/>
  <c r="G19" i="35"/>
  <c r="G21" i="35"/>
  <c r="G23" i="35"/>
  <c r="G25" i="35"/>
  <c r="G28" i="35"/>
  <c r="G29" i="35"/>
  <c r="G31" i="35"/>
  <c r="G33" i="35"/>
  <c r="G35" i="35"/>
  <c r="G37" i="35"/>
  <c r="G17" i="35"/>
  <c r="E42" i="35"/>
  <c r="E21" i="35"/>
  <c r="G39" i="35" l="1"/>
  <c r="G46" i="35"/>
  <c r="G47" i="35" l="1"/>
  <c r="G48" i="35" s="1"/>
</calcChain>
</file>

<file path=xl/sharedStrings.xml><?xml version="1.0" encoding="utf-8"?>
<sst xmlns="http://schemas.openxmlformats.org/spreadsheetml/2006/main" count="40" uniqueCount="32">
  <si>
    <t>pauš</t>
  </si>
  <si>
    <t>m2</t>
  </si>
  <si>
    <t>kom</t>
  </si>
  <si>
    <t>NAPOMENA:</t>
  </si>
  <si>
    <t>m</t>
  </si>
  <si>
    <t>ugradnja krovnih sljemenjaka</t>
  </si>
  <si>
    <t>opšav dimnjaka, jedno-dvokanalni</t>
  </si>
  <si>
    <t xml:space="preserve"> - u cijenu je uračunat rad i materijal</t>
  </si>
  <si>
    <t>pdv  25%</t>
  </si>
  <si>
    <t>sveukupno</t>
  </si>
  <si>
    <t>ugradnja krovne opreme (snjegobrani, sljemenogrebene trake, ventilacijske traka i sl.)</t>
  </si>
  <si>
    <r>
      <t xml:space="preserve">b - limarski radovi </t>
    </r>
    <r>
      <rPr>
        <sz val="10"/>
        <rFont val="Arial"/>
        <family val="2"/>
        <charset val="238"/>
      </rPr>
      <t xml:space="preserve">  (rad+materijal, pocinč.bojana limarija)</t>
    </r>
  </si>
  <si>
    <t>ukupno  (Eura)    a+b</t>
  </si>
  <si>
    <t>stamb.zgrada</t>
  </si>
  <si>
    <t>Požega, Kanižlićeva 4</t>
  </si>
  <si>
    <t>sanacija krovišta stambene zgrade</t>
  </si>
  <si>
    <t xml:space="preserve"> - obračun radova prema stvarno izvedenim količinama</t>
  </si>
  <si>
    <t>pripremni radovi (zaštita prostora, skela, elevator, …)</t>
  </si>
  <si>
    <t>poravnavanje krovnih ploha, platovanje rogova, jelovom daskom (obostrano)</t>
  </si>
  <si>
    <t>demont. postojećeg krovnog pokrova, limarije i sl., te dijela dimnjaka iznad krova</t>
  </si>
  <si>
    <t>zidanje ranije razgrađenih dijelova dimnjaka</t>
  </si>
  <si>
    <t>m3</t>
  </si>
  <si>
    <t>izrada-ugradnja betonskih kapa na dimnjake</t>
  </si>
  <si>
    <t xml:space="preserve"> - dim.80x60</t>
  </si>
  <si>
    <t xml:space="preserve"> - dim 40x60</t>
  </si>
  <si>
    <t>završno čišćenje gradilišta</t>
  </si>
  <si>
    <t>žljebe-oluci, cijevi, šopov, parapetni lim (uz šop) i sl.</t>
  </si>
  <si>
    <t>a - tesarski i krovopokrivački radovi</t>
  </si>
  <si>
    <t>letvanje krovišta letvom 5×5cm za pokrov biber crijepom</t>
  </si>
  <si>
    <t>izrada pokrova od glinenog  biber crijepa</t>
  </si>
  <si>
    <t xml:space="preserve"> - u cijenu je uključen odvoz otpada nastalog izvedbom predmetnih radova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</si>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</sst>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justify"/>
    </xf>
    <xf numFmtId="4" fontId="3" fillId="0" borderId="0" xfId="0" applyNumberFormat="1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4" fontId="1" fillId="0" borderId="2" xfId="0" applyNumberFormat="1" applyFont="1" applyBorder="1"/>
    <xf numFmtId="4" fontId="3" fillId="0" borderId="3" xfId="0" applyNumberFormat="1" applyFont="1" applyBorder="1"/>
    <xf numFmtId="4" fontId="5" fillId="0" borderId="0" xfId="0" applyNumberFormat="1" applyFont="1" applyAlignment="1">
      <alignment vertical="center"/>
    </xf>
    <xf numFmtId="4" fontId="6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1" fillId="0" borderId="0" xfId="0" applyNumberFormat="1" applyFont="1" applyProtection="1">
      <protection locked="0"/>
    </xf>
    <xf numFmtId="4" fontId="1" fillId="0" borderId="2" xfId="0" applyNumberFormat="1" applyFont="1" applyBorder="1" applyProtection="1"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>
      <selection activeCell="L42" sqref="L42"/>
    </sheetView>
  </sheetViews>
  <sheetFormatPr defaultRowHeight="12.75" x14ac:dyDescent="0.2"/>
  <cols>
    <col min="1" max="1" width="3.42578125" style="5" customWidth="1"/>
    <col min="2" max="2" width="48.28515625" style="1" customWidth="1"/>
    <col min="3" max="3" width="0.28515625" style="2" customWidth="1"/>
    <col min="4" max="4" width="5" style="2" customWidth="1"/>
    <col min="5" max="5" width="8.42578125" style="3" customWidth="1"/>
    <col min="6" max="6" width="9.7109375" style="3" customWidth="1"/>
    <col min="7" max="7" width="12.140625" style="3" customWidth="1"/>
    <col min="8" max="8" width="8.7109375" style="3" customWidth="1"/>
    <col min="9" max="16384" width="9.140625" style="1"/>
  </cols>
  <sheetData>
    <row r="1" spans="1:8" s="10" customFormat="1" x14ac:dyDescent="0.25">
      <c r="A1" s="19"/>
      <c r="C1" s="8"/>
      <c r="D1" s="8"/>
      <c r="E1" s="9"/>
      <c r="F1" s="9"/>
      <c r="G1" s="9"/>
      <c r="H1" s="9"/>
    </row>
    <row r="2" spans="1:8" s="10" customFormat="1" x14ac:dyDescent="0.25">
      <c r="A2" s="19"/>
      <c r="C2" s="8"/>
      <c r="D2" s="8"/>
      <c r="E2" s="9"/>
      <c r="F2" s="9"/>
      <c r="G2" s="9"/>
      <c r="H2" s="9"/>
    </row>
    <row r="3" spans="1:8" s="10" customFormat="1" x14ac:dyDescent="0.25">
      <c r="A3" s="19"/>
      <c r="C3" s="8"/>
      <c r="D3" s="8"/>
      <c r="E3" s="9"/>
    </row>
    <row r="4" spans="1:8" s="10" customFormat="1" x14ac:dyDescent="0.25">
      <c r="A4" s="19"/>
      <c r="C4" s="8"/>
      <c r="D4" s="8"/>
      <c r="E4" s="9"/>
      <c r="F4" s="18" t="s">
        <v>13</v>
      </c>
    </row>
    <row r="5" spans="1:8" s="10" customFormat="1" x14ac:dyDescent="0.25">
      <c r="A5" s="8"/>
      <c r="C5" s="8"/>
      <c r="D5" s="8"/>
      <c r="E5" s="9"/>
      <c r="F5" s="8" t="s">
        <v>14</v>
      </c>
      <c r="G5" s="9"/>
      <c r="H5" s="9"/>
    </row>
    <row r="6" spans="1:8" s="10" customFormat="1" x14ac:dyDescent="0.25">
      <c r="A6" s="8"/>
      <c r="C6" s="8"/>
      <c r="D6" s="8"/>
      <c r="E6" s="9"/>
      <c r="G6" s="9"/>
      <c r="H6" s="9"/>
    </row>
    <row r="7" spans="1:8" ht="15.75" x14ac:dyDescent="0.25">
      <c r="A7" s="1"/>
      <c r="B7" s="25" t="s">
        <v>31</v>
      </c>
      <c r="C7" s="25"/>
      <c r="D7" s="25"/>
      <c r="E7" s="25"/>
      <c r="F7" s="25"/>
      <c r="G7" s="1"/>
      <c r="H7" s="1"/>
    </row>
    <row r="8" spans="1:8" ht="15" x14ac:dyDescent="0.2">
      <c r="A8" s="1"/>
      <c r="B8" s="26" t="s">
        <v>15</v>
      </c>
      <c r="C8" s="26"/>
      <c r="D8" s="26"/>
      <c r="E8" s="26"/>
      <c r="F8" s="26"/>
      <c r="G8" s="1"/>
      <c r="H8" s="1"/>
    </row>
    <row r="9" spans="1:8" x14ac:dyDescent="0.2">
      <c r="A9" s="1"/>
      <c r="F9" s="1"/>
      <c r="G9" s="1"/>
      <c r="H9" s="1"/>
    </row>
    <row r="10" spans="1:8" x14ac:dyDescent="0.2">
      <c r="A10" s="1"/>
      <c r="B10" s="1" t="s">
        <v>3</v>
      </c>
    </row>
    <row r="11" spans="1:8" x14ac:dyDescent="0.2">
      <c r="A11" s="1"/>
      <c r="B11" s="1" t="s">
        <v>7</v>
      </c>
    </row>
    <row r="12" spans="1:8" x14ac:dyDescent="0.2">
      <c r="A12" s="1"/>
      <c r="B12" s="1" t="s">
        <v>30</v>
      </c>
    </row>
    <row r="13" spans="1:8" x14ac:dyDescent="0.2">
      <c r="B13" s="1" t="s">
        <v>16</v>
      </c>
    </row>
    <row r="15" spans="1:8" x14ac:dyDescent="0.2">
      <c r="B15" s="4" t="s">
        <v>27</v>
      </c>
    </row>
    <row r="17" spans="1:8" x14ac:dyDescent="0.2">
      <c r="A17" s="5">
        <v>1</v>
      </c>
      <c r="B17" s="1" t="s">
        <v>17</v>
      </c>
      <c r="D17" s="2" t="s">
        <v>0</v>
      </c>
      <c r="E17" s="3">
        <v>1</v>
      </c>
      <c r="F17" s="27"/>
      <c r="G17" s="3">
        <f>ROUND((F17*E17),2)</f>
        <v>0</v>
      </c>
      <c r="H17" s="1"/>
    </row>
    <row r="18" spans="1:8" x14ac:dyDescent="0.2">
      <c r="F18" s="27"/>
    </row>
    <row r="19" spans="1:8" ht="25.5" x14ac:dyDescent="0.2">
      <c r="A19" s="5">
        <v>2</v>
      </c>
      <c r="B19" s="13" t="s">
        <v>19</v>
      </c>
      <c r="D19" s="2" t="s">
        <v>1</v>
      </c>
      <c r="E19" s="3">
        <v>245</v>
      </c>
      <c r="F19" s="27"/>
      <c r="G19" s="3">
        <f t="shared" ref="G18:G37" si="0">ROUND((F19*E19),2)</f>
        <v>0</v>
      </c>
      <c r="H19" s="1"/>
    </row>
    <row r="20" spans="1:8" x14ac:dyDescent="0.2">
      <c r="F20" s="27"/>
    </row>
    <row r="21" spans="1:8" ht="25.5" x14ac:dyDescent="0.2">
      <c r="A21" s="5">
        <v>3</v>
      </c>
      <c r="B21" s="13" t="s">
        <v>18</v>
      </c>
      <c r="D21" s="2" t="s">
        <v>1</v>
      </c>
      <c r="E21" s="3">
        <f>E19</f>
        <v>245</v>
      </c>
      <c r="F21" s="27"/>
      <c r="G21" s="3">
        <f t="shared" si="0"/>
        <v>0</v>
      </c>
      <c r="H21" s="1"/>
    </row>
    <row r="22" spans="1:8" x14ac:dyDescent="0.2">
      <c r="F22" s="27"/>
    </row>
    <row r="23" spans="1:8" x14ac:dyDescent="0.2">
      <c r="A23" s="5">
        <v>4</v>
      </c>
      <c r="B23" s="6" t="s">
        <v>28</v>
      </c>
      <c r="D23" s="2" t="s">
        <v>1</v>
      </c>
      <c r="E23" s="3">
        <v>250</v>
      </c>
      <c r="F23" s="27"/>
      <c r="G23" s="3">
        <f t="shared" si="0"/>
        <v>0</v>
      </c>
      <c r="H23" s="1"/>
    </row>
    <row r="24" spans="1:8" x14ac:dyDescent="0.2">
      <c r="F24" s="27"/>
    </row>
    <row r="25" spans="1:8" x14ac:dyDescent="0.2">
      <c r="A25" s="5">
        <v>5</v>
      </c>
      <c r="B25" s="1" t="s">
        <v>20</v>
      </c>
      <c r="D25" s="2" t="s">
        <v>21</v>
      </c>
      <c r="E25" s="3">
        <v>1</v>
      </c>
      <c r="F25" s="27"/>
      <c r="G25" s="3">
        <f t="shared" si="0"/>
        <v>0</v>
      </c>
      <c r="H25" s="1"/>
    </row>
    <row r="26" spans="1:8" x14ac:dyDescent="0.2">
      <c r="F26" s="27"/>
    </row>
    <row r="27" spans="1:8" x14ac:dyDescent="0.2">
      <c r="A27" s="5">
        <v>6</v>
      </c>
      <c r="B27" s="1" t="s">
        <v>22</v>
      </c>
      <c r="F27" s="27"/>
      <c r="H27" s="1"/>
    </row>
    <row r="28" spans="1:8" x14ac:dyDescent="0.2">
      <c r="B28" s="1" t="s">
        <v>23</v>
      </c>
      <c r="D28" s="2" t="s">
        <v>2</v>
      </c>
      <c r="E28" s="3">
        <v>1</v>
      </c>
      <c r="F28" s="27"/>
      <c r="G28" s="3">
        <f t="shared" si="0"/>
        <v>0</v>
      </c>
      <c r="H28" s="1"/>
    </row>
    <row r="29" spans="1:8" x14ac:dyDescent="0.2">
      <c r="B29" s="1" t="s">
        <v>24</v>
      </c>
      <c r="D29" s="2" t="s">
        <v>2</v>
      </c>
      <c r="E29" s="3">
        <v>1</v>
      </c>
      <c r="F29" s="27"/>
      <c r="G29" s="3">
        <f t="shared" si="0"/>
        <v>0</v>
      </c>
      <c r="H29" s="1"/>
    </row>
    <row r="30" spans="1:8" x14ac:dyDescent="0.2">
      <c r="F30" s="27"/>
    </row>
    <row r="31" spans="1:8" x14ac:dyDescent="0.2">
      <c r="A31" s="5">
        <v>7</v>
      </c>
      <c r="B31" s="13" t="s">
        <v>29</v>
      </c>
      <c r="D31" s="2" t="s">
        <v>1</v>
      </c>
      <c r="E31" s="3">
        <v>250</v>
      </c>
      <c r="F31" s="27"/>
      <c r="G31" s="3">
        <f t="shared" si="0"/>
        <v>0</v>
      </c>
      <c r="H31" s="1"/>
    </row>
    <row r="32" spans="1:8" x14ac:dyDescent="0.2">
      <c r="F32" s="27"/>
    </row>
    <row r="33" spans="1:8" x14ac:dyDescent="0.2">
      <c r="A33" s="5">
        <v>8</v>
      </c>
      <c r="B33" s="1" t="s">
        <v>5</v>
      </c>
      <c r="D33" s="2" t="s">
        <v>4</v>
      </c>
      <c r="E33" s="3">
        <v>17</v>
      </c>
      <c r="F33" s="27"/>
      <c r="G33" s="3">
        <f t="shared" si="0"/>
        <v>0</v>
      </c>
    </row>
    <row r="34" spans="1:8" x14ac:dyDescent="0.2">
      <c r="F34" s="27"/>
    </row>
    <row r="35" spans="1:8" ht="25.5" x14ac:dyDescent="0.2">
      <c r="A35" s="5">
        <v>9</v>
      </c>
      <c r="B35" s="13" t="s">
        <v>10</v>
      </c>
      <c r="D35" s="2" t="s">
        <v>0</v>
      </c>
      <c r="E35" s="3">
        <v>1</v>
      </c>
      <c r="F35" s="27"/>
      <c r="G35" s="3">
        <f t="shared" si="0"/>
        <v>0</v>
      </c>
    </row>
    <row r="36" spans="1:8" x14ac:dyDescent="0.2">
      <c r="B36" s="13"/>
      <c r="F36" s="27"/>
    </row>
    <row r="37" spans="1:8" x14ac:dyDescent="0.2">
      <c r="A37" s="5">
        <v>10</v>
      </c>
      <c r="B37" s="13" t="s">
        <v>25</v>
      </c>
      <c r="D37" s="2" t="s">
        <v>0</v>
      </c>
      <c r="E37" s="3">
        <v>1</v>
      </c>
      <c r="F37" s="27"/>
      <c r="G37" s="3">
        <f t="shared" si="0"/>
        <v>0</v>
      </c>
    </row>
    <row r="38" spans="1:8" x14ac:dyDescent="0.2">
      <c r="B38" s="13"/>
      <c r="F38" s="27"/>
    </row>
    <row r="39" spans="1:8" x14ac:dyDescent="0.2">
      <c r="D39" s="20"/>
      <c r="E39" s="21"/>
      <c r="F39" s="28"/>
      <c r="G39" s="22">
        <f>ROUND(SUM(G17:G38),2)</f>
        <v>0</v>
      </c>
      <c r="H39" s="7"/>
    </row>
    <row r="40" spans="1:8" x14ac:dyDescent="0.2">
      <c r="F40" s="27"/>
      <c r="G40" s="7"/>
      <c r="H40" s="7"/>
    </row>
    <row r="41" spans="1:8" x14ac:dyDescent="0.2">
      <c r="B41" s="4" t="s">
        <v>11</v>
      </c>
      <c r="F41" s="27"/>
    </row>
    <row r="42" spans="1:8" x14ac:dyDescent="0.2">
      <c r="A42" s="5">
        <v>11</v>
      </c>
      <c r="B42" s="1" t="s">
        <v>26</v>
      </c>
      <c r="D42" s="2" t="s">
        <v>4</v>
      </c>
      <c r="E42" s="3">
        <f>17*2+8*4+6*2+8*2</f>
        <v>94</v>
      </c>
      <c r="F42" s="27"/>
      <c r="G42" s="3">
        <f>ROUND((F42*E42),2)</f>
        <v>0</v>
      </c>
    </row>
    <row r="43" spans="1:8" x14ac:dyDescent="0.2">
      <c r="A43" s="5">
        <v>12</v>
      </c>
      <c r="B43" s="1" t="s">
        <v>6</v>
      </c>
      <c r="D43" s="2" t="s">
        <v>2</v>
      </c>
      <c r="E43" s="3">
        <v>2</v>
      </c>
      <c r="F43" s="27"/>
      <c r="G43" s="3">
        <f>ROUND((F43*E43),2)</f>
        <v>0</v>
      </c>
    </row>
    <row r="44" spans="1:8" x14ac:dyDescent="0.2">
      <c r="D44" s="20"/>
      <c r="E44" s="21"/>
      <c r="F44" s="21"/>
      <c r="G44" s="22">
        <f>ROUND(SUM(G42:G43),2)</f>
        <v>0</v>
      </c>
      <c r="H44" s="7"/>
    </row>
    <row r="46" spans="1:8" s="10" customFormat="1" x14ac:dyDescent="0.25">
      <c r="A46" s="8"/>
      <c r="B46" s="11" t="s">
        <v>12</v>
      </c>
      <c r="C46" s="8"/>
      <c r="D46" s="8"/>
      <c r="E46" s="9"/>
      <c r="F46" s="9"/>
      <c r="G46" s="12">
        <f>G44+G39</f>
        <v>0</v>
      </c>
      <c r="H46" s="12"/>
    </row>
    <row r="47" spans="1:8" s="10" customFormat="1" x14ac:dyDescent="0.25">
      <c r="A47" s="8"/>
      <c r="B47" s="14" t="s">
        <v>8</v>
      </c>
      <c r="C47" s="8"/>
      <c r="D47" s="8"/>
      <c r="E47" s="23"/>
      <c r="F47" s="23"/>
      <c r="G47" s="9">
        <f>ROUND((G46*0.25),2)</f>
        <v>0</v>
      </c>
      <c r="H47" s="9"/>
    </row>
    <row r="48" spans="1:8" s="4" customFormat="1" x14ac:dyDescent="0.2">
      <c r="A48" s="15"/>
      <c r="B48" s="16" t="s">
        <v>9</v>
      </c>
      <c r="C48" s="17"/>
      <c r="D48" s="17"/>
      <c r="E48" s="7"/>
      <c r="F48" s="24"/>
      <c r="G48" s="7">
        <f>ROUND(SUM(G46:G47),2)</f>
        <v>0</v>
      </c>
      <c r="H48" s="7"/>
    </row>
  </sheetData>
  <sheetProtection algorithmName="SHA-512" hashValue="ViVsG1gxBc/117FX70oVmux1OdQb6TU60Ze0tykGrQPiTK4kNP3hfTaqcSyeW++AdhAr+aUyYa0spve3jRJWig==" saltValue="uZ4b7pe98YUVqScyFdxKQg==" spinCount="100000" sheet="1" objects="1" scenarios="1"/>
  <mergeCells count="2">
    <mergeCell ref="B7:F7"/>
    <mergeCell ref="B8:F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No1</vt:lpstr>
    </vt:vector>
  </TitlesOfParts>
  <Company>Ludi ribiči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Kaša</dc:creator>
  <cp:lastModifiedBy>.IPP 01</cp:lastModifiedBy>
  <cp:lastPrinted>2025-10-27T04:02:10Z</cp:lastPrinted>
  <dcterms:created xsi:type="dcterms:W3CDTF">2018-11-20T07:53:19Z</dcterms:created>
  <dcterms:modified xsi:type="dcterms:W3CDTF">2026-03-05T12:58:48Z</dcterms:modified>
</cp:coreProperties>
</file>